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ΠΦΥ\2026\ΓΕΝ. ΟΙΚ.ΙΑΤΡΙΚΗ -ΕΣΩΤ. ΠΑΘΟΛΟΓΙΑ\"/>
    </mc:Choice>
  </mc:AlternateContent>
  <xr:revisionPtr revIDLastSave="0" documentId="13_ncr:1_{8F475931-BA67-4FE7-96A2-EB28C43B57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ΕΠΙΜΕΛΗΤΗΣ Α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20" i="2" l="1"/>
  <c r="AH21" i="2"/>
  <c r="AH22" i="2"/>
  <c r="AE24" i="2"/>
  <c r="G24" i="2"/>
  <c r="M24" i="2"/>
  <c r="S24" i="2"/>
  <c r="Y24" i="2"/>
  <c r="AF24" i="2" l="1"/>
  <c r="AH24" i="2" s="1"/>
  <c r="AF21" i="2"/>
  <c r="AE19" i="2" l="1"/>
  <c r="Y19" i="2"/>
  <c r="S19" i="2"/>
  <c r="M19" i="2"/>
  <c r="G19" i="2"/>
  <c r="AE18" i="2"/>
  <c r="Y18" i="2"/>
  <c r="S18" i="2"/>
  <c r="M18" i="2"/>
  <c r="G18" i="2"/>
  <c r="AE17" i="2"/>
  <c r="Y17" i="2"/>
  <c r="S17" i="2"/>
  <c r="M17" i="2"/>
  <c r="G17" i="2"/>
  <c r="AE26" i="2"/>
  <c r="Y26" i="2"/>
  <c r="S26" i="2"/>
  <c r="M26" i="2"/>
  <c r="G26" i="2"/>
  <c r="AE7" i="2"/>
  <c r="Y7" i="2"/>
  <c r="S7" i="2"/>
  <c r="M7" i="2"/>
  <c r="G7" i="2"/>
  <c r="S29" i="2"/>
  <c r="Y29" i="2"/>
  <c r="AE29" i="2"/>
  <c r="S25" i="2"/>
  <c r="Y25" i="2"/>
  <c r="AE25" i="2"/>
  <c r="G25" i="2"/>
  <c r="M25" i="2"/>
  <c r="AF27" i="2"/>
  <c r="AH27" i="2" s="1"/>
  <c r="AF28" i="2"/>
  <c r="AH28" i="2" s="1"/>
  <c r="G29" i="2"/>
  <c r="M29" i="2"/>
  <c r="AE16" i="2"/>
  <c r="Y16" i="2"/>
  <c r="S16" i="2"/>
  <c r="M16" i="2"/>
  <c r="G16" i="2"/>
  <c r="AF26" i="2" l="1"/>
  <c r="AH26" i="2" s="1"/>
  <c r="AF7" i="2"/>
  <c r="AH7" i="2" s="1"/>
  <c r="AF19" i="2"/>
  <c r="AH19" i="2" s="1"/>
  <c r="AF17" i="2"/>
  <c r="AH17" i="2" s="1"/>
  <c r="AF18" i="2"/>
  <c r="AH18" i="2" s="1"/>
  <c r="AF29" i="2"/>
  <c r="AH29" i="2" s="1"/>
  <c r="AF25" i="2"/>
  <c r="AH25" i="2" s="1"/>
  <c r="AF16" i="2"/>
  <c r="AH16" i="2" s="1"/>
</calcChain>
</file>

<file path=xl/sharedStrings.xml><?xml version="1.0" encoding="utf-8"?>
<sst xmlns="http://schemas.openxmlformats.org/spreadsheetml/2006/main" count="105" uniqueCount="36">
  <si>
    <t>Τεχνικές  όριο 30 μονάδες</t>
  </si>
  <si>
    <t>ΤΕΛΙΚΗ ΒΑΘΜΟΛΟΓΙΑ</t>
  </si>
  <si>
    <t>ΑΡ. ΠΡΩΤ. ΥΠΟΨΗΦΙΟΥ</t>
  </si>
  <si>
    <t>ΣΥΝΟΛΟ</t>
  </si>
  <si>
    <t>Κλινική εμπειρία με κριτήριο τις ιατρικές πράξεις / Οριο 100</t>
  </si>
  <si>
    <t>Αριθμός Ασθενων που εξετάσατε/ Όριο 35</t>
  </si>
  <si>
    <t>Αριθμός Ιατρικών Πράξεων/ Όριο 35</t>
  </si>
  <si>
    <t>ΤΕΛΙΚΗ ΚΑΤΑΤΑΞΗ</t>
  </si>
  <si>
    <t>1ο μέλος</t>
  </si>
  <si>
    <t>2ο μέλος</t>
  </si>
  <si>
    <t>3ο μέλος</t>
  </si>
  <si>
    <t>4ο μέλος</t>
  </si>
  <si>
    <t>5ο μέλος</t>
  </si>
  <si>
    <t>50 Μόρια που αφορούν στο συνολικό έργο - Πεπραγμένα των μονάδων που ο υποψήφιος έχει εργαστεί ως ειδικευμένος ή ειδικευόμενος τα τελευταία 5 έτη.</t>
  </si>
  <si>
    <t>Σύνολο Συνεντευξης όριο 350</t>
  </si>
  <si>
    <t>Σύνολο Μοριοδοτούμενων κριτηρίων</t>
  </si>
  <si>
    <t>Προσωπικές Ερωτήσεις όριο 200</t>
  </si>
  <si>
    <t>ΣΥΝΕΝΤΕΥΞΗ ΥΠΟΨΗΦΙΩΝ ΓΙΑ 1 ΘΕΣΗ ΕΠΙΜΕΛΗΤΗ Α' - ΚΥ ΜΑΝΤΑΜΑΔΟΥ</t>
  </si>
  <si>
    <t>13/17741</t>
  </si>
  <si>
    <t>9/17718</t>
  </si>
  <si>
    <t>9/17772</t>
  </si>
  <si>
    <t>9/17742</t>
  </si>
  <si>
    <t>9/17660</t>
  </si>
  <si>
    <t>9/17682</t>
  </si>
  <si>
    <t>9/17797</t>
  </si>
  <si>
    <t>13/17624</t>
  </si>
  <si>
    <t>13/17731</t>
  </si>
  <si>
    <t>13/17681</t>
  </si>
  <si>
    <t>13/17632</t>
  </si>
  <si>
    <t>ΑΠΟΣΥΡΣΗ ΥΠΟΨΗΦΙΟΤΗΤΑΣ</t>
  </si>
  <si>
    <t>ΔΕΝ ΠΡΟΣΗΛΘΕ</t>
  </si>
  <si>
    <t>9/17696</t>
  </si>
  <si>
    <t>9/17734</t>
  </si>
  <si>
    <t>9/17806</t>
  </si>
  <si>
    <t>9/17710</t>
  </si>
  <si>
    <t>ΣΥΝΕΝΤΕΥΞΗ ΥΠΟΨΗΦΙΩΝ ΓΙΑ 2 ΘΕΣΕΙΣ ΕΠΙΜΕΛΗΤΗ Α' - ΠΠΙ ΠΕΤΡΟΥΠΟΛΗΣ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</si>
</sst>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8"/>
      <name val="Calibri"/>
      <family val="2"/>
      <charset val="161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6" borderId="13" xfId="0" applyFont="1" applyFill="1" applyBorder="1" applyAlignment="1">
      <alignment horizontal="center" vertical="top" wrapText="1"/>
    </xf>
    <xf numFmtId="0" fontId="1" fillId="8" borderId="13" xfId="0" applyFont="1" applyFill="1" applyBorder="1" applyAlignment="1">
      <alignment horizontal="center" vertical="top" wrapText="1"/>
    </xf>
    <xf numFmtId="0" fontId="0" fillId="2" borderId="13" xfId="0" applyFill="1" applyBorder="1"/>
    <xf numFmtId="0" fontId="4" fillId="7" borderId="5" xfId="0" applyFont="1" applyFill="1" applyBorder="1" applyAlignment="1">
      <alignment horizontal="center" vertical="top" wrapText="1"/>
    </xf>
    <xf numFmtId="0" fontId="4" fillId="6" borderId="5" xfId="0" applyFont="1" applyFill="1" applyBorder="1" applyAlignment="1">
      <alignment vertical="top" wrapText="1"/>
    </xf>
    <xf numFmtId="0" fontId="4" fillId="5" borderId="5" xfId="0" applyFont="1" applyFill="1" applyBorder="1" applyAlignment="1">
      <alignment horizontal="center" vertical="top" wrapText="1"/>
    </xf>
    <xf numFmtId="0" fontId="4" fillId="8" borderId="6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3" fillId="7" borderId="6" xfId="0" applyFont="1" applyFill="1" applyBorder="1" applyAlignment="1">
      <alignment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9" borderId="6" xfId="0" applyFont="1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/>
    <xf numFmtId="4" fontId="3" fillId="2" borderId="1" xfId="0" applyNumberFormat="1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 vertical="top" wrapText="1"/>
    </xf>
    <xf numFmtId="0" fontId="3" fillId="8" borderId="6" xfId="0" applyFont="1" applyFill="1" applyBorder="1" applyAlignment="1">
      <alignment horizontal="center" vertical="top" wrapText="1"/>
    </xf>
    <xf numFmtId="4" fontId="0" fillId="2" borderId="13" xfId="0" applyNumberForma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top" wrapText="1"/>
    </xf>
    <xf numFmtId="0" fontId="5" fillId="9" borderId="5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719"/>
  <sheetViews>
    <sheetView tabSelected="1" topLeftCell="W10" zoomScale="130" zoomScaleNormal="130" workbookViewId="0">
      <selection activeCell="A24" sqref="A24:XFD24"/>
    </sheetView>
  </sheetViews>
  <sheetFormatPr defaultRowHeight="66" customHeight="1" x14ac:dyDescent="0.2"/>
  <cols>
    <col min="1" max="1" width="13.28515625" style="1" customWidth="1"/>
    <col min="2" max="2" width="8.5703125" style="1" customWidth="1"/>
    <col min="3" max="3" width="9.28515625" style="1" customWidth="1"/>
    <col min="4" max="4" width="9" style="1" customWidth="1"/>
    <col min="5" max="5" width="8.42578125" style="1" customWidth="1"/>
    <col min="6" max="6" width="8.85546875" style="1" customWidth="1"/>
    <col min="7" max="7" width="9.85546875" style="1" customWidth="1"/>
    <col min="8" max="8" width="7.5703125" style="1" customWidth="1"/>
    <col min="9" max="9" width="7.7109375" style="1" customWidth="1"/>
    <col min="10" max="10" width="8.28515625" style="1" customWidth="1"/>
    <col min="11" max="12" width="8.85546875" style="1" customWidth="1"/>
    <col min="13" max="13" width="8.42578125" style="1" customWidth="1"/>
    <col min="14" max="14" width="8" style="1" customWidth="1"/>
    <col min="15" max="15" width="8.7109375" style="1" customWidth="1"/>
    <col min="16" max="16" width="8.140625" style="1" customWidth="1"/>
    <col min="17" max="17" width="8" style="1" customWidth="1"/>
    <col min="18" max="18" width="9" style="1" customWidth="1"/>
    <col min="19" max="19" width="8.42578125" style="1" customWidth="1"/>
    <col min="20" max="20" width="8" style="1" customWidth="1"/>
    <col min="21" max="21" width="8.5703125" style="1" customWidth="1"/>
    <col min="22" max="22" width="10.28515625" style="1" customWidth="1"/>
    <col min="23" max="23" width="8.42578125" style="1" customWidth="1"/>
    <col min="24" max="24" width="8.7109375" style="1" customWidth="1"/>
    <col min="25" max="25" width="12.85546875" style="1" customWidth="1"/>
    <col min="26" max="26" width="9.5703125" style="1" customWidth="1"/>
    <col min="27" max="27" width="8.42578125" style="1" customWidth="1"/>
    <col min="28" max="28" width="8" style="1" customWidth="1"/>
    <col min="29" max="29" width="8.140625" style="1" customWidth="1"/>
    <col min="30" max="30" width="9" style="1" customWidth="1"/>
    <col min="31" max="31" width="11" style="1" customWidth="1"/>
    <col min="32" max="32" width="13.5703125" style="1" customWidth="1"/>
    <col min="33" max="33" width="15.85546875" style="1" customWidth="1"/>
    <col min="34" max="34" width="13" style="1" customWidth="1"/>
    <col min="35" max="35" width="24.28515625" style="1" customWidth="1"/>
    <col min="36" max="36" width="10.140625" style="1" customWidth="1"/>
    <col min="37" max="37" width="10.28515625" style="1" customWidth="1"/>
    <col min="38" max="38" width="9.7109375" style="1" customWidth="1"/>
    <col min="39" max="39" width="11.28515625" style="1" customWidth="1"/>
    <col min="40" max="40" width="6.85546875" style="1" customWidth="1"/>
    <col min="41" max="41" width="3.7109375" style="1" customWidth="1"/>
    <col min="42" max="42" width="7" style="1" customWidth="1"/>
    <col min="43" max="16384" width="9.140625" style="1"/>
  </cols>
  <sheetData>
    <row r="1" spans="1:35" customFormat="1" ht="15" x14ac:dyDescent="0.25"/>
    <row r="2" spans="1:35" customFormat="1" ht="15.75" thickBot="1" x14ac:dyDescent="0.3"/>
    <row r="3" spans="1:35" customFormat="1" ht="15.75" thickBot="1" x14ac:dyDescent="0.3">
      <c r="A3" s="24" t="s">
        <v>17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6"/>
    </row>
    <row r="4" spans="1:35" customFormat="1" ht="15.75" thickBot="1" x14ac:dyDescent="0.3">
      <c r="A4" s="27" t="s">
        <v>2</v>
      </c>
      <c r="B4" s="29" t="s">
        <v>13</v>
      </c>
      <c r="C4" s="30"/>
      <c r="D4" s="30"/>
      <c r="E4" s="30"/>
      <c r="F4" s="30"/>
      <c r="G4" s="31"/>
      <c r="H4" s="35" t="s">
        <v>4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8" t="s">
        <v>16</v>
      </c>
      <c r="AA4" s="39"/>
      <c r="AB4" s="39"/>
      <c r="AC4" s="39"/>
      <c r="AD4" s="39"/>
      <c r="AE4" s="40"/>
      <c r="AF4" s="44" t="s">
        <v>14</v>
      </c>
      <c r="AG4" s="27" t="s">
        <v>15</v>
      </c>
      <c r="AH4" s="46" t="s">
        <v>1</v>
      </c>
      <c r="AI4" s="48" t="s">
        <v>7</v>
      </c>
    </row>
    <row r="5" spans="1:35" customFormat="1" ht="92.25" customHeight="1" thickBot="1" x14ac:dyDescent="0.3">
      <c r="A5" s="27"/>
      <c r="B5" s="32"/>
      <c r="C5" s="33"/>
      <c r="D5" s="33"/>
      <c r="E5" s="33"/>
      <c r="F5" s="33"/>
      <c r="G5" s="34"/>
      <c r="H5" s="49" t="s">
        <v>5</v>
      </c>
      <c r="I5" s="50"/>
      <c r="J5" s="50"/>
      <c r="K5" s="50"/>
      <c r="L5" s="50"/>
      <c r="M5" s="51"/>
      <c r="N5" s="49" t="s">
        <v>6</v>
      </c>
      <c r="O5" s="50"/>
      <c r="P5" s="50"/>
      <c r="Q5" s="50"/>
      <c r="R5" s="50"/>
      <c r="S5" s="51"/>
      <c r="T5" s="49" t="s">
        <v>0</v>
      </c>
      <c r="U5" s="50"/>
      <c r="V5" s="50"/>
      <c r="W5" s="50"/>
      <c r="X5" s="50"/>
      <c r="Y5" s="51"/>
      <c r="Z5" s="41"/>
      <c r="AA5" s="42"/>
      <c r="AB5" s="42"/>
      <c r="AC5" s="42"/>
      <c r="AD5" s="42"/>
      <c r="AE5" s="43"/>
      <c r="AF5" s="44"/>
      <c r="AG5" s="27"/>
      <c r="AH5" s="46"/>
      <c r="AI5" s="46"/>
    </row>
    <row r="6" spans="1:35" customFormat="1" ht="26.25" thickBot="1" x14ac:dyDescent="0.3">
      <c r="A6" s="28"/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6" t="s">
        <v>3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8" t="s">
        <v>3</v>
      </c>
      <c r="N6" s="7" t="s">
        <v>8</v>
      </c>
      <c r="O6" s="7" t="s">
        <v>9</v>
      </c>
      <c r="P6" s="7" t="s">
        <v>10</v>
      </c>
      <c r="Q6" s="7" t="s">
        <v>11</v>
      </c>
      <c r="R6" s="7" t="s">
        <v>12</v>
      </c>
      <c r="S6" s="8" t="s">
        <v>3</v>
      </c>
      <c r="T6" s="7" t="s">
        <v>8</v>
      </c>
      <c r="U6" s="7" t="s">
        <v>9</v>
      </c>
      <c r="V6" s="7" t="s">
        <v>10</v>
      </c>
      <c r="W6" s="7" t="s">
        <v>11</v>
      </c>
      <c r="X6" s="7" t="s">
        <v>12</v>
      </c>
      <c r="Y6" s="8" t="s">
        <v>3</v>
      </c>
      <c r="Z6" s="9" t="s">
        <v>8</v>
      </c>
      <c r="AA6" s="9" t="s">
        <v>9</v>
      </c>
      <c r="AB6" s="9" t="s">
        <v>10</v>
      </c>
      <c r="AC6" s="9" t="s">
        <v>11</v>
      </c>
      <c r="AD6" s="9" t="s">
        <v>12</v>
      </c>
      <c r="AE6" s="10" t="s">
        <v>3</v>
      </c>
      <c r="AF6" s="45"/>
      <c r="AG6" s="28"/>
      <c r="AH6" s="47"/>
      <c r="AI6" s="47"/>
    </row>
    <row r="7" spans="1:35" customFormat="1" ht="15" customHeight="1" thickBot="1" x14ac:dyDescent="0.3">
      <c r="A7" s="4" t="s">
        <v>19</v>
      </c>
      <c r="B7" s="11">
        <v>25</v>
      </c>
      <c r="C7" s="11">
        <v>25</v>
      </c>
      <c r="D7" s="11">
        <v>25</v>
      </c>
      <c r="E7" s="11"/>
      <c r="F7" s="11"/>
      <c r="G7" s="2">
        <f>AVERAGE(B7:F7)</f>
        <v>25</v>
      </c>
      <c r="H7" s="12">
        <v>15</v>
      </c>
      <c r="I7" s="12">
        <v>15</v>
      </c>
      <c r="J7" s="12">
        <v>15</v>
      </c>
      <c r="K7" s="12"/>
      <c r="L7" s="12"/>
      <c r="M7" s="3">
        <f>AVERAGE(H7:L7)</f>
        <v>15</v>
      </c>
      <c r="N7" s="12">
        <v>15</v>
      </c>
      <c r="O7" s="12">
        <v>15</v>
      </c>
      <c r="P7" s="12">
        <v>15</v>
      </c>
      <c r="Q7" s="12"/>
      <c r="R7" s="12"/>
      <c r="S7" s="3">
        <f>AVERAGE(N7:R7)</f>
        <v>15</v>
      </c>
      <c r="T7" s="12">
        <v>15</v>
      </c>
      <c r="U7" s="12">
        <v>15</v>
      </c>
      <c r="V7" s="12">
        <v>15</v>
      </c>
      <c r="W7" s="12"/>
      <c r="X7" s="12"/>
      <c r="Y7" s="3">
        <f>AVERAGE(T7:X7)</f>
        <v>15</v>
      </c>
      <c r="Z7" s="13">
        <v>150</v>
      </c>
      <c r="AA7" s="13">
        <v>150</v>
      </c>
      <c r="AB7" s="13">
        <v>150</v>
      </c>
      <c r="AC7" s="13"/>
      <c r="AD7" s="13"/>
      <c r="AE7" s="14">
        <f>AVERAGE(Z7:AD7)</f>
        <v>150</v>
      </c>
      <c r="AF7" s="15">
        <f>SUM(G7,M7,S7,Y7,AE7)</f>
        <v>220</v>
      </c>
      <c r="AG7" s="16">
        <v>5</v>
      </c>
      <c r="AH7" s="17">
        <f t="shared" ref="AH7" si="0">SUM(AF7+AG7)</f>
        <v>225</v>
      </c>
      <c r="AI7" s="18">
        <v>1</v>
      </c>
    </row>
    <row r="8" spans="1:35" customFormat="1" ht="15" x14ac:dyDescent="0.25"/>
    <row r="9" spans="1:35" customFormat="1" ht="15" x14ac:dyDescent="0.25"/>
    <row r="10" spans="1:35" customFormat="1" ht="15" x14ac:dyDescent="0.25"/>
    <row r="11" spans="1:35" customFormat="1" ht="15.75" thickBot="1" x14ac:dyDescent="0.3"/>
    <row r="12" spans="1:35" customFormat="1" ht="15.75" thickBot="1" x14ac:dyDescent="0.3">
      <c r="A12" s="24" t="s">
        <v>35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6"/>
    </row>
    <row r="13" spans="1:35" customFormat="1" ht="15.75" thickBot="1" x14ac:dyDescent="0.3">
      <c r="A13" s="27" t="s">
        <v>2</v>
      </c>
      <c r="B13" s="29" t="s">
        <v>13</v>
      </c>
      <c r="C13" s="30"/>
      <c r="D13" s="30"/>
      <c r="E13" s="30"/>
      <c r="F13" s="30"/>
      <c r="G13" s="31"/>
      <c r="H13" s="35" t="s">
        <v>4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7"/>
      <c r="Z13" s="38" t="s">
        <v>16</v>
      </c>
      <c r="AA13" s="39"/>
      <c r="AB13" s="39"/>
      <c r="AC13" s="39"/>
      <c r="AD13" s="39"/>
      <c r="AE13" s="40"/>
      <c r="AF13" s="44" t="s">
        <v>14</v>
      </c>
      <c r="AG13" s="27" t="s">
        <v>15</v>
      </c>
      <c r="AH13" s="46" t="s">
        <v>1</v>
      </c>
      <c r="AI13" s="48" t="s">
        <v>7</v>
      </c>
    </row>
    <row r="14" spans="1:35" customFormat="1" ht="92.25" customHeight="1" thickBot="1" x14ac:dyDescent="0.3">
      <c r="A14" s="27"/>
      <c r="B14" s="32"/>
      <c r="C14" s="33"/>
      <c r="D14" s="33"/>
      <c r="E14" s="33"/>
      <c r="F14" s="33"/>
      <c r="G14" s="34"/>
      <c r="H14" s="49" t="s">
        <v>5</v>
      </c>
      <c r="I14" s="50"/>
      <c r="J14" s="50"/>
      <c r="K14" s="50"/>
      <c r="L14" s="50"/>
      <c r="M14" s="51"/>
      <c r="N14" s="49" t="s">
        <v>6</v>
      </c>
      <c r="O14" s="50"/>
      <c r="P14" s="50"/>
      <c r="Q14" s="50"/>
      <c r="R14" s="50"/>
      <c r="S14" s="51"/>
      <c r="T14" s="49" t="s">
        <v>0</v>
      </c>
      <c r="U14" s="50"/>
      <c r="V14" s="50"/>
      <c r="W14" s="50"/>
      <c r="X14" s="50"/>
      <c r="Y14" s="51"/>
      <c r="Z14" s="41"/>
      <c r="AA14" s="42"/>
      <c r="AB14" s="42"/>
      <c r="AC14" s="42"/>
      <c r="AD14" s="42"/>
      <c r="AE14" s="43"/>
      <c r="AF14" s="44"/>
      <c r="AG14" s="27"/>
      <c r="AH14" s="46"/>
      <c r="AI14" s="46"/>
    </row>
    <row r="15" spans="1:35" customFormat="1" ht="26.25" thickBot="1" x14ac:dyDescent="0.3">
      <c r="A15" s="28"/>
      <c r="B15" s="5" t="s">
        <v>8</v>
      </c>
      <c r="C15" s="5" t="s">
        <v>9</v>
      </c>
      <c r="D15" s="5" t="s">
        <v>10</v>
      </c>
      <c r="E15" s="5" t="s">
        <v>11</v>
      </c>
      <c r="F15" s="5" t="s">
        <v>12</v>
      </c>
      <c r="G15" s="6" t="s">
        <v>3</v>
      </c>
      <c r="H15" s="7" t="s">
        <v>8</v>
      </c>
      <c r="I15" s="7" t="s">
        <v>9</v>
      </c>
      <c r="J15" s="7" t="s">
        <v>10</v>
      </c>
      <c r="K15" s="7" t="s">
        <v>11</v>
      </c>
      <c r="L15" s="7" t="s">
        <v>12</v>
      </c>
      <c r="M15" s="8" t="s">
        <v>3</v>
      </c>
      <c r="N15" s="7" t="s">
        <v>8</v>
      </c>
      <c r="O15" s="7" t="s">
        <v>9</v>
      </c>
      <c r="P15" s="7" t="s">
        <v>10</v>
      </c>
      <c r="Q15" s="7" t="s">
        <v>11</v>
      </c>
      <c r="R15" s="7" t="s">
        <v>12</v>
      </c>
      <c r="S15" s="8" t="s">
        <v>3</v>
      </c>
      <c r="T15" s="7" t="s">
        <v>8</v>
      </c>
      <c r="U15" s="7" t="s">
        <v>9</v>
      </c>
      <c r="V15" s="7" t="s">
        <v>10</v>
      </c>
      <c r="W15" s="7" t="s">
        <v>11</v>
      </c>
      <c r="X15" s="7" t="s">
        <v>12</v>
      </c>
      <c r="Y15" s="8" t="s">
        <v>3</v>
      </c>
      <c r="Z15" s="9" t="s">
        <v>8</v>
      </c>
      <c r="AA15" s="9" t="s">
        <v>9</v>
      </c>
      <c r="AB15" s="9" t="s">
        <v>10</v>
      </c>
      <c r="AC15" s="9" t="s">
        <v>11</v>
      </c>
      <c r="AD15" s="9" t="s">
        <v>12</v>
      </c>
      <c r="AE15" s="10" t="s">
        <v>3</v>
      </c>
      <c r="AF15" s="45"/>
      <c r="AG15" s="28"/>
      <c r="AH15" s="47"/>
      <c r="AI15" s="47"/>
    </row>
    <row r="16" spans="1:35" customFormat="1" ht="15" customHeight="1" thickBot="1" x14ac:dyDescent="0.3">
      <c r="A16" s="4" t="s">
        <v>20</v>
      </c>
      <c r="B16" s="11">
        <v>40</v>
      </c>
      <c r="C16" s="11">
        <v>40</v>
      </c>
      <c r="D16" s="11">
        <v>40</v>
      </c>
      <c r="E16" s="11"/>
      <c r="F16" s="11"/>
      <c r="G16" s="2">
        <f t="shared" ref="G16" si="1">AVERAGE(B16:F16)</f>
        <v>40</v>
      </c>
      <c r="H16" s="12">
        <v>30</v>
      </c>
      <c r="I16" s="12">
        <v>30</v>
      </c>
      <c r="J16" s="12">
        <v>30</v>
      </c>
      <c r="K16" s="12"/>
      <c r="L16" s="12"/>
      <c r="M16" s="3">
        <f t="shared" ref="M16" si="2">AVERAGE(H16:L16)</f>
        <v>30</v>
      </c>
      <c r="N16" s="12">
        <v>30</v>
      </c>
      <c r="O16" s="12">
        <v>30</v>
      </c>
      <c r="P16" s="12">
        <v>30</v>
      </c>
      <c r="Q16" s="12"/>
      <c r="R16" s="12"/>
      <c r="S16" s="3">
        <f t="shared" ref="S16" si="3">AVERAGE(N16:R16)</f>
        <v>30</v>
      </c>
      <c r="T16" s="12">
        <v>25</v>
      </c>
      <c r="U16" s="12">
        <v>25</v>
      </c>
      <c r="V16" s="12">
        <v>25</v>
      </c>
      <c r="W16" s="12"/>
      <c r="X16" s="12"/>
      <c r="Y16" s="3">
        <f t="shared" ref="Y16" si="4">AVERAGE(T16:X16)</f>
        <v>25</v>
      </c>
      <c r="Z16" s="13">
        <v>180</v>
      </c>
      <c r="AA16" s="13">
        <v>180</v>
      </c>
      <c r="AB16" s="13">
        <v>180</v>
      </c>
      <c r="AC16" s="13"/>
      <c r="AD16" s="13"/>
      <c r="AE16" s="14">
        <f t="shared" ref="AE16" si="5">AVERAGE(Z16:AD16)</f>
        <v>180</v>
      </c>
      <c r="AF16" s="15">
        <f t="shared" ref="AF16:AF29" si="6">SUM(G16,M16,S16,Y16,AE16)</f>
        <v>305</v>
      </c>
      <c r="AG16" s="23">
        <v>704.15</v>
      </c>
      <c r="AH16" s="20">
        <f t="shared" ref="AH16" si="7">SUM(AF16+AG16)</f>
        <v>1009.15</v>
      </c>
      <c r="AI16" s="18">
        <v>1</v>
      </c>
    </row>
    <row r="17" spans="1:60" customFormat="1" ht="15.75" thickBot="1" x14ac:dyDescent="0.3">
      <c r="A17" s="4" t="s">
        <v>21</v>
      </c>
      <c r="B17" s="11">
        <v>40</v>
      </c>
      <c r="C17" s="11">
        <v>40</v>
      </c>
      <c r="D17" s="11">
        <v>40</v>
      </c>
      <c r="E17" s="11"/>
      <c r="F17" s="11"/>
      <c r="G17" s="2">
        <f t="shared" ref="G17" si="8">AVERAGE(B17:F17)</f>
        <v>40</v>
      </c>
      <c r="H17" s="12">
        <v>30</v>
      </c>
      <c r="I17" s="12">
        <v>30</v>
      </c>
      <c r="J17" s="12">
        <v>30</v>
      </c>
      <c r="K17" s="12"/>
      <c r="L17" s="12"/>
      <c r="M17" s="3">
        <f t="shared" ref="M17" si="9">AVERAGE(H17:L17)</f>
        <v>30</v>
      </c>
      <c r="N17" s="12">
        <v>30</v>
      </c>
      <c r="O17" s="12">
        <v>30</v>
      </c>
      <c r="P17" s="12">
        <v>30</v>
      </c>
      <c r="Q17" s="12"/>
      <c r="R17" s="12"/>
      <c r="S17" s="3">
        <f t="shared" ref="S17" si="10">AVERAGE(N17:R17)</f>
        <v>30</v>
      </c>
      <c r="T17" s="12">
        <v>25</v>
      </c>
      <c r="U17" s="12">
        <v>25</v>
      </c>
      <c r="V17" s="12">
        <v>25</v>
      </c>
      <c r="W17" s="12"/>
      <c r="X17" s="12"/>
      <c r="Y17" s="3">
        <f t="shared" ref="Y17" si="11">AVERAGE(T17:X17)</f>
        <v>25</v>
      </c>
      <c r="Z17" s="13">
        <v>180</v>
      </c>
      <c r="AA17" s="13">
        <v>180</v>
      </c>
      <c r="AB17" s="13">
        <v>180</v>
      </c>
      <c r="AC17" s="13"/>
      <c r="AD17" s="13"/>
      <c r="AE17" s="14">
        <f t="shared" ref="AE17" si="12">AVERAGE(Z17:AD17)</f>
        <v>180</v>
      </c>
      <c r="AF17" s="15">
        <f t="shared" si="6"/>
        <v>305</v>
      </c>
      <c r="AG17" s="23">
        <v>581.5</v>
      </c>
      <c r="AH17" s="20">
        <f t="shared" ref="AH17:AH19" si="13">SUM(AF17+AG17)</f>
        <v>886.5</v>
      </c>
      <c r="AI17" s="18">
        <v>2</v>
      </c>
    </row>
    <row r="18" spans="1:60" customFormat="1" ht="15.75" thickBot="1" x14ac:dyDescent="0.3">
      <c r="A18" s="4" t="s">
        <v>22</v>
      </c>
      <c r="B18" s="11">
        <v>40</v>
      </c>
      <c r="C18" s="11">
        <v>40</v>
      </c>
      <c r="D18" s="11">
        <v>40</v>
      </c>
      <c r="E18" s="11"/>
      <c r="F18" s="11"/>
      <c r="G18" s="2">
        <f t="shared" ref="G18" si="14">AVERAGE(B18:F18)</f>
        <v>40</v>
      </c>
      <c r="H18" s="12">
        <v>30</v>
      </c>
      <c r="I18" s="12">
        <v>30</v>
      </c>
      <c r="J18" s="12">
        <v>30</v>
      </c>
      <c r="K18" s="12"/>
      <c r="L18" s="12"/>
      <c r="M18" s="3">
        <f t="shared" ref="M18" si="15">AVERAGE(H18:L18)</f>
        <v>30</v>
      </c>
      <c r="N18" s="12">
        <v>30</v>
      </c>
      <c r="O18" s="12">
        <v>30</v>
      </c>
      <c r="P18" s="12">
        <v>30</v>
      </c>
      <c r="Q18" s="12"/>
      <c r="R18" s="12"/>
      <c r="S18" s="3">
        <f t="shared" ref="S18" si="16">AVERAGE(N18:R18)</f>
        <v>30</v>
      </c>
      <c r="T18" s="12">
        <v>25</v>
      </c>
      <c r="U18" s="12">
        <v>25</v>
      </c>
      <c r="V18" s="12">
        <v>25</v>
      </c>
      <c r="W18" s="12"/>
      <c r="X18" s="12"/>
      <c r="Y18" s="3">
        <f t="shared" ref="Y18" si="17">AVERAGE(T18:X18)</f>
        <v>25</v>
      </c>
      <c r="Z18" s="13">
        <v>180</v>
      </c>
      <c r="AA18" s="13">
        <v>180</v>
      </c>
      <c r="AB18" s="13">
        <v>180</v>
      </c>
      <c r="AC18" s="13"/>
      <c r="AD18" s="13"/>
      <c r="AE18" s="14">
        <f t="shared" ref="AE18" si="18">AVERAGE(Z18:AD18)</f>
        <v>180</v>
      </c>
      <c r="AF18" s="15">
        <f t="shared" si="6"/>
        <v>305</v>
      </c>
      <c r="AG18" s="23">
        <v>549.05999999999995</v>
      </c>
      <c r="AH18" s="20">
        <f t="shared" si="13"/>
        <v>854.06</v>
      </c>
      <c r="AI18" s="18">
        <v>3</v>
      </c>
    </row>
    <row r="19" spans="1:60" customFormat="1" ht="15.75" thickBot="1" x14ac:dyDescent="0.3">
      <c r="A19" s="4" t="s">
        <v>23</v>
      </c>
      <c r="B19" s="11">
        <v>40</v>
      </c>
      <c r="C19" s="11">
        <v>40</v>
      </c>
      <c r="D19" s="11">
        <v>40</v>
      </c>
      <c r="E19" s="11"/>
      <c r="F19" s="11"/>
      <c r="G19" s="2">
        <f t="shared" ref="G19" si="19">AVERAGE(B19:F19)</f>
        <v>40</v>
      </c>
      <c r="H19" s="12">
        <v>30</v>
      </c>
      <c r="I19" s="12">
        <v>30</v>
      </c>
      <c r="J19" s="12">
        <v>30</v>
      </c>
      <c r="K19" s="12"/>
      <c r="L19" s="12"/>
      <c r="M19" s="3">
        <f t="shared" ref="M19" si="20">AVERAGE(H19:L19)</f>
        <v>30</v>
      </c>
      <c r="N19" s="12">
        <v>30</v>
      </c>
      <c r="O19" s="12">
        <v>30</v>
      </c>
      <c r="P19" s="12">
        <v>30</v>
      </c>
      <c r="Q19" s="12"/>
      <c r="R19" s="12"/>
      <c r="S19" s="3">
        <f t="shared" ref="S19" si="21">AVERAGE(N19:R19)</f>
        <v>30</v>
      </c>
      <c r="T19" s="12">
        <v>25</v>
      </c>
      <c r="U19" s="12">
        <v>25</v>
      </c>
      <c r="V19" s="12">
        <v>25</v>
      </c>
      <c r="W19" s="12"/>
      <c r="X19" s="12"/>
      <c r="Y19" s="3">
        <f t="shared" ref="Y19" si="22">AVERAGE(T19:X19)</f>
        <v>25</v>
      </c>
      <c r="Z19" s="13">
        <v>180</v>
      </c>
      <c r="AA19" s="13">
        <v>180</v>
      </c>
      <c r="AB19" s="13">
        <v>180</v>
      </c>
      <c r="AC19" s="13"/>
      <c r="AD19" s="13"/>
      <c r="AE19" s="14">
        <f t="shared" ref="AE19" si="23">AVERAGE(Z19:AD19)</f>
        <v>180</v>
      </c>
      <c r="AF19" s="15">
        <f t="shared" si="6"/>
        <v>305</v>
      </c>
      <c r="AG19" s="23">
        <v>500</v>
      </c>
      <c r="AH19" s="20">
        <f t="shared" si="13"/>
        <v>805</v>
      </c>
      <c r="AI19" s="18">
        <v>4</v>
      </c>
    </row>
    <row r="20" spans="1:60" customFormat="1" ht="15.75" thickBot="1" x14ac:dyDescent="0.3">
      <c r="A20" s="4" t="s">
        <v>31</v>
      </c>
      <c r="B20" s="11"/>
      <c r="C20" s="11"/>
      <c r="D20" s="11"/>
      <c r="E20" s="11"/>
      <c r="F20" s="11"/>
      <c r="G20" s="2">
        <v>0</v>
      </c>
      <c r="H20" s="12"/>
      <c r="I20" s="12"/>
      <c r="J20" s="12"/>
      <c r="K20" s="12"/>
      <c r="L20" s="12"/>
      <c r="M20" s="3">
        <v>0</v>
      </c>
      <c r="N20" s="12"/>
      <c r="O20" s="12"/>
      <c r="P20" s="12"/>
      <c r="Q20" s="12"/>
      <c r="R20" s="12"/>
      <c r="S20" s="3">
        <v>0</v>
      </c>
      <c r="T20" s="12"/>
      <c r="U20" s="12"/>
      <c r="V20" s="12"/>
      <c r="W20" s="12"/>
      <c r="X20" s="12"/>
      <c r="Y20" s="3">
        <v>0</v>
      </c>
      <c r="Z20" s="13"/>
      <c r="AA20" s="13"/>
      <c r="AB20" s="13"/>
      <c r="AC20" s="13"/>
      <c r="AD20" s="13"/>
      <c r="AE20" s="14">
        <v>0</v>
      </c>
      <c r="AF20" s="15">
        <v>0</v>
      </c>
      <c r="AG20" s="23">
        <v>327.87</v>
      </c>
      <c r="AH20" s="20">
        <f t="shared" ref="AH20" si="24">SUM(AF20+AG20)</f>
        <v>327.87</v>
      </c>
      <c r="AI20" s="18" t="s">
        <v>29</v>
      </c>
    </row>
    <row r="21" spans="1:60" customFormat="1" ht="15.75" thickBot="1" x14ac:dyDescent="0.3">
      <c r="A21" s="4" t="s">
        <v>24</v>
      </c>
      <c r="B21" s="11"/>
      <c r="C21" s="11"/>
      <c r="D21" s="11"/>
      <c r="E21" s="11"/>
      <c r="F21" s="11"/>
      <c r="G21" s="2">
        <v>0</v>
      </c>
      <c r="H21" s="12"/>
      <c r="I21" s="12"/>
      <c r="J21" s="12"/>
      <c r="K21" s="12"/>
      <c r="L21" s="12"/>
      <c r="M21" s="3">
        <v>0</v>
      </c>
      <c r="N21" s="12"/>
      <c r="O21" s="12"/>
      <c r="P21" s="12"/>
      <c r="Q21" s="12"/>
      <c r="R21" s="12"/>
      <c r="S21" s="3">
        <v>0</v>
      </c>
      <c r="T21" s="12"/>
      <c r="U21" s="12"/>
      <c r="V21" s="12"/>
      <c r="W21" s="12"/>
      <c r="X21" s="12"/>
      <c r="Y21" s="3">
        <v>0</v>
      </c>
      <c r="Z21" s="13"/>
      <c r="AA21" s="13"/>
      <c r="AB21" s="13"/>
      <c r="AC21" s="13"/>
      <c r="AD21" s="13"/>
      <c r="AE21" s="14">
        <v>0</v>
      </c>
      <c r="AF21" s="15">
        <f t="shared" si="6"/>
        <v>0</v>
      </c>
      <c r="AG21" s="23">
        <v>548.6</v>
      </c>
      <c r="AH21" s="20">
        <f t="shared" ref="AH21" si="25">SUM(AF21+AG21)</f>
        <v>548.6</v>
      </c>
      <c r="AI21" s="18" t="s">
        <v>29</v>
      </c>
    </row>
    <row r="22" spans="1:60" customFormat="1" ht="15.75" thickBot="1" x14ac:dyDescent="0.3">
      <c r="A22" s="4" t="s">
        <v>33</v>
      </c>
      <c r="B22" s="11"/>
      <c r="C22" s="11"/>
      <c r="D22" s="11"/>
      <c r="E22" s="11"/>
      <c r="F22" s="11"/>
      <c r="G22" s="2">
        <v>0</v>
      </c>
      <c r="H22" s="12"/>
      <c r="I22" s="12"/>
      <c r="J22" s="12"/>
      <c r="K22" s="12"/>
      <c r="L22" s="12"/>
      <c r="M22" s="3">
        <v>0</v>
      </c>
      <c r="N22" s="12"/>
      <c r="O22" s="12"/>
      <c r="P22" s="12"/>
      <c r="Q22" s="12"/>
      <c r="R22" s="12"/>
      <c r="S22" s="3">
        <v>0</v>
      </c>
      <c r="T22" s="12"/>
      <c r="U22" s="12"/>
      <c r="V22" s="12"/>
      <c r="W22" s="12"/>
      <c r="X22" s="12"/>
      <c r="Y22" s="3">
        <v>0</v>
      </c>
      <c r="Z22" s="13"/>
      <c r="AA22" s="13"/>
      <c r="AB22" s="13"/>
      <c r="AC22" s="13"/>
      <c r="AD22" s="13"/>
      <c r="AE22" s="14">
        <v>0</v>
      </c>
      <c r="AF22" s="15">
        <v>0</v>
      </c>
      <c r="AG22" s="23">
        <v>153.26</v>
      </c>
      <c r="AH22" s="20">
        <f t="shared" ref="AH22" si="26">SUM(AF22+AG22)</f>
        <v>153.26</v>
      </c>
      <c r="AI22" s="18" t="s">
        <v>30</v>
      </c>
    </row>
    <row r="23" spans="1:60" customFormat="1" ht="15.75" thickBot="1" x14ac:dyDescent="0.3">
      <c r="A23" s="4" t="s">
        <v>34</v>
      </c>
      <c r="B23" s="11"/>
      <c r="C23" s="11"/>
      <c r="D23" s="11"/>
      <c r="E23" s="11"/>
      <c r="F23" s="11"/>
      <c r="G23" s="2">
        <v>0</v>
      </c>
      <c r="H23" s="12"/>
      <c r="I23" s="12"/>
      <c r="J23" s="12"/>
      <c r="K23" s="12"/>
      <c r="L23" s="12"/>
      <c r="M23" s="3">
        <v>0</v>
      </c>
      <c r="N23" s="12"/>
      <c r="O23" s="12"/>
      <c r="P23" s="12"/>
      <c r="Q23" s="12"/>
      <c r="R23" s="12"/>
      <c r="S23" s="3">
        <v>0</v>
      </c>
      <c r="T23" s="12"/>
      <c r="U23" s="12"/>
      <c r="V23" s="12"/>
      <c r="W23" s="12"/>
      <c r="X23" s="12"/>
      <c r="Y23" s="3">
        <v>0</v>
      </c>
      <c r="Z23" s="13"/>
      <c r="AA23" s="13"/>
      <c r="AB23" s="13"/>
      <c r="AC23" s="13"/>
      <c r="AD23" s="13"/>
      <c r="AE23" s="14">
        <v>0</v>
      </c>
      <c r="AF23" s="15">
        <v>0</v>
      </c>
      <c r="AG23" s="23">
        <v>45</v>
      </c>
      <c r="AH23" s="20">
        <v>45</v>
      </c>
      <c r="AI23" s="18" t="s">
        <v>29</v>
      </c>
    </row>
    <row r="24" spans="1:60" customFormat="1" ht="15.75" thickBot="1" x14ac:dyDescent="0.3">
      <c r="A24" s="4" t="s">
        <v>32</v>
      </c>
      <c r="B24" s="11">
        <v>30</v>
      </c>
      <c r="C24" s="11">
        <v>30</v>
      </c>
      <c r="D24" s="11">
        <v>30</v>
      </c>
      <c r="E24" s="11"/>
      <c r="F24" s="11"/>
      <c r="G24" s="2">
        <f>AVERAGE(B24:F24)</f>
        <v>30</v>
      </c>
      <c r="H24" s="12">
        <v>20</v>
      </c>
      <c r="I24" s="12">
        <v>20</v>
      </c>
      <c r="J24" s="12">
        <v>20</v>
      </c>
      <c r="K24" s="12"/>
      <c r="L24" s="12"/>
      <c r="M24" s="3">
        <f>AVERAGE(H24:L24)</f>
        <v>20</v>
      </c>
      <c r="N24" s="12">
        <v>20</v>
      </c>
      <c r="O24" s="12">
        <v>20</v>
      </c>
      <c r="P24" s="12">
        <v>20</v>
      </c>
      <c r="Q24" s="12"/>
      <c r="R24" s="12"/>
      <c r="S24" s="3">
        <f>AVERAGE(N24:R24)</f>
        <v>20</v>
      </c>
      <c r="T24" s="12">
        <v>20</v>
      </c>
      <c r="U24" s="12">
        <v>20</v>
      </c>
      <c r="V24" s="12">
        <v>20</v>
      </c>
      <c r="W24" s="12"/>
      <c r="X24" s="12"/>
      <c r="Y24" s="3">
        <f>AVERAGE(T24:X24)</f>
        <v>20</v>
      </c>
      <c r="Z24" s="13">
        <v>170</v>
      </c>
      <c r="AA24" s="13">
        <v>170</v>
      </c>
      <c r="AB24" s="13">
        <v>170</v>
      </c>
      <c r="AC24" s="13"/>
      <c r="AD24" s="13"/>
      <c r="AE24" s="14">
        <f>AVERAGE(Z24:AD24)</f>
        <v>170</v>
      </c>
      <c r="AF24" s="15">
        <f>SUM(G24,M24,S24,Y24,AE24)</f>
        <v>260</v>
      </c>
      <c r="AG24" s="23">
        <v>309.56</v>
      </c>
      <c r="AH24" s="20">
        <f>SUM(AF24+AG24)</f>
        <v>569.55999999999995</v>
      </c>
      <c r="AI24" s="18">
        <v>5</v>
      </c>
    </row>
    <row r="25" spans="1:60" ht="16.5" customHeight="1" thickBot="1" x14ac:dyDescent="0.3">
      <c r="A25" s="4" t="s">
        <v>25</v>
      </c>
      <c r="B25" s="11">
        <v>40</v>
      </c>
      <c r="C25" s="11">
        <v>40</v>
      </c>
      <c r="D25" s="11">
        <v>40</v>
      </c>
      <c r="E25" s="11"/>
      <c r="F25" s="11"/>
      <c r="G25" s="2">
        <f t="shared" ref="G25:G29" si="27">AVERAGE(B25:F25)</f>
        <v>40</v>
      </c>
      <c r="H25" s="12">
        <v>30</v>
      </c>
      <c r="I25" s="12">
        <v>30</v>
      </c>
      <c r="J25" s="12">
        <v>30</v>
      </c>
      <c r="K25" s="12"/>
      <c r="L25" s="12"/>
      <c r="M25" s="3">
        <f t="shared" ref="M25:M29" si="28">AVERAGE(H25:L25)</f>
        <v>30</v>
      </c>
      <c r="N25" s="12">
        <v>30</v>
      </c>
      <c r="O25" s="12">
        <v>30</v>
      </c>
      <c r="P25" s="12">
        <v>30</v>
      </c>
      <c r="Q25" s="12"/>
      <c r="R25" s="12"/>
      <c r="S25" s="3">
        <f t="shared" ref="S25" si="29">AVERAGE(N25:R25)</f>
        <v>30</v>
      </c>
      <c r="T25" s="12">
        <v>25</v>
      </c>
      <c r="U25" s="12">
        <v>25</v>
      </c>
      <c r="V25" s="12">
        <v>25</v>
      </c>
      <c r="W25" s="12"/>
      <c r="X25" s="12"/>
      <c r="Y25" s="3">
        <f t="shared" ref="Y25" si="30">AVERAGE(T25:X25)</f>
        <v>25</v>
      </c>
      <c r="Z25" s="13">
        <v>170</v>
      </c>
      <c r="AA25" s="13">
        <v>170</v>
      </c>
      <c r="AB25" s="13">
        <v>170</v>
      </c>
      <c r="AC25" s="13"/>
      <c r="AD25" s="13"/>
      <c r="AE25" s="14">
        <f t="shared" ref="AE25" si="31">AVERAGE(Z25:AD25)</f>
        <v>170</v>
      </c>
      <c r="AF25" s="15">
        <f t="shared" si="6"/>
        <v>295</v>
      </c>
      <c r="AG25" s="23">
        <v>573.92999999999995</v>
      </c>
      <c r="AH25" s="20">
        <f t="shared" ref="AH25:AH28" si="32">SUM(AF25+AG25)</f>
        <v>868.93</v>
      </c>
      <c r="AI25" s="18">
        <v>6</v>
      </c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 s="19" customFormat="1" ht="16.5" customHeight="1" thickBot="1" x14ac:dyDescent="0.3">
      <c r="A26" s="4" t="s">
        <v>18</v>
      </c>
      <c r="B26" s="11">
        <v>40</v>
      </c>
      <c r="C26" s="11">
        <v>40</v>
      </c>
      <c r="D26" s="11">
        <v>40</v>
      </c>
      <c r="E26" s="11"/>
      <c r="F26" s="11"/>
      <c r="G26" s="21">
        <f>AVERAGE(B26:F26)</f>
        <v>40</v>
      </c>
      <c r="H26" s="12">
        <v>25</v>
      </c>
      <c r="I26" s="12">
        <v>25</v>
      </c>
      <c r="J26" s="12">
        <v>25</v>
      </c>
      <c r="K26" s="12"/>
      <c r="L26" s="12"/>
      <c r="M26" s="22">
        <f>AVERAGE(H26:L26)</f>
        <v>25</v>
      </c>
      <c r="N26" s="12">
        <v>25</v>
      </c>
      <c r="O26" s="12">
        <v>25</v>
      </c>
      <c r="P26" s="12">
        <v>25</v>
      </c>
      <c r="Q26" s="12"/>
      <c r="R26" s="12"/>
      <c r="S26" s="22">
        <f>AVERAGE(N26:R26)</f>
        <v>25</v>
      </c>
      <c r="T26" s="12">
        <v>20</v>
      </c>
      <c r="U26" s="12">
        <v>20</v>
      </c>
      <c r="V26" s="12">
        <v>20</v>
      </c>
      <c r="W26" s="12"/>
      <c r="X26" s="12"/>
      <c r="Y26" s="22">
        <f>AVERAGE(T26:X26)</f>
        <v>20</v>
      </c>
      <c r="Z26" s="13">
        <v>170</v>
      </c>
      <c r="AA26" s="13">
        <v>170</v>
      </c>
      <c r="AB26" s="13">
        <v>170</v>
      </c>
      <c r="AC26" s="13"/>
      <c r="AD26" s="13"/>
      <c r="AE26" s="14">
        <f>AVERAGE(Z26:AD26)</f>
        <v>170</v>
      </c>
      <c r="AF26" s="15">
        <f t="shared" si="6"/>
        <v>280</v>
      </c>
      <c r="AG26" s="23">
        <v>488.5</v>
      </c>
      <c r="AH26" s="20">
        <f t="shared" si="32"/>
        <v>768.5</v>
      </c>
      <c r="AI26" s="18">
        <v>7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 ht="16.5" customHeight="1" thickBot="1" x14ac:dyDescent="0.3">
      <c r="A27" s="4" t="s">
        <v>26</v>
      </c>
      <c r="B27" s="11"/>
      <c r="C27" s="11"/>
      <c r="D27" s="11"/>
      <c r="E27" s="11"/>
      <c r="F27" s="11"/>
      <c r="G27" s="2">
        <v>0</v>
      </c>
      <c r="H27" s="12"/>
      <c r="I27" s="12"/>
      <c r="J27" s="12"/>
      <c r="K27" s="12"/>
      <c r="L27" s="12"/>
      <c r="M27" s="3">
        <v>0</v>
      </c>
      <c r="N27" s="12"/>
      <c r="O27" s="12"/>
      <c r="P27" s="12"/>
      <c r="Q27" s="12"/>
      <c r="R27" s="12"/>
      <c r="S27" s="3">
        <v>0</v>
      </c>
      <c r="T27" s="12"/>
      <c r="U27" s="12"/>
      <c r="V27" s="12"/>
      <c r="W27" s="12"/>
      <c r="X27" s="12"/>
      <c r="Y27" s="3">
        <v>0</v>
      </c>
      <c r="Z27" s="13"/>
      <c r="AA27" s="13"/>
      <c r="AB27" s="13"/>
      <c r="AC27" s="13"/>
      <c r="AD27" s="13"/>
      <c r="AE27" s="14">
        <v>0</v>
      </c>
      <c r="AF27" s="15">
        <f t="shared" si="6"/>
        <v>0</v>
      </c>
      <c r="AG27" s="23">
        <v>358.63</v>
      </c>
      <c r="AH27" s="20">
        <f t="shared" si="32"/>
        <v>358.63</v>
      </c>
      <c r="AI27" s="18" t="s">
        <v>29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 ht="16.5" customHeight="1" thickBot="1" x14ac:dyDescent="0.3">
      <c r="A28" s="4" t="s">
        <v>27</v>
      </c>
      <c r="B28" s="11"/>
      <c r="C28" s="11"/>
      <c r="D28" s="11"/>
      <c r="E28" s="11"/>
      <c r="F28" s="11"/>
      <c r="G28" s="2">
        <v>0</v>
      </c>
      <c r="H28" s="12"/>
      <c r="I28" s="12"/>
      <c r="J28" s="12"/>
      <c r="K28" s="12"/>
      <c r="L28" s="12"/>
      <c r="M28" s="3">
        <v>0</v>
      </c>
      <c r="N28" s="12"/>
      <c r="O28" s="12"/>
      <c r="P28" s="12"/>
      <c r="Q28" s="12"/>
      <c r="R28" s="12"/>
      <c r="S28" s="3">
        <v>0</v>
      </c>
      <c r="T28" s="12"/>
      <c r="U28" s="12"/>
      <c r="V28" s="12"/>
      <c r="W28" s="12"/>
      <c r="X28" s="12"/>
      <c r="Y28" s="3">
        <v>0</v>
      </c>
      <c r="Z28" s="13"/>
      <c r="AA28" s="13"/>
      <c r="AB28" s="13"/>
      <c r="AC28" s="13"/>
      <c r="AD28" s="13"/>
      <c r="AE28" s="14">
        <v>0</v>
      </c>
      <c r="AF28" s="15">
        <f t="shared" si="6"/>
        <v>0</v>
      </c>
      <c r="AG28" s="23">
        <v>397.11</v>
      </c>
      <c r="AH28" s="20">
        <f t="shared" si="32"/>
        <v>397.11</v>
      </c>
      <c r="AI28" s="18" t="s">
        <v>30</v>
      </c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1:60" ht="16.5" customHeight="1" thickBot="1" x14ac:dyDescent="0.3">
      <c r="A29" s="4" t="s">
        <v>28</v>
      </c>
      <c r="B29" s="11">
        <v>30</v>
      </c>
      <c r="C29" s="11">
        <v>30</v>
      </c>
      <c r="D29" s="11">
        <v>30</v>
      </c>
      <c r="E29" s="11"/>
      <c r="F29" s="11"/>
      <c r="G29" s="2">
        <f t="shared" si="27"/>
        <v>30</v>
      </c>
      <c r="H29" s="12">
        <v>25</v>
      </c>
      <c r="I29" s="12">
        <v>25</v>
      </c>
      <c r="J29" s="12">
        <v>25</v>
      </c>
      <c r="K29" s="12"/>
      <c r="L29" s="12"/>
      <c r="M29" s="3">
        <f t="shared" si="28"/>
        <v>25</v>
      </c>
      <c r="N29" s="12">
        <v>25</v>
      </c>
      <c r="O29" s="12">
        <v>25</v>
      </c>
      <c r="P29" s="12">
        <v>25</v>
      </c>
      <c r="Q29" s="12"/>
      <c r="R29" s="12"/>
      <c r="S29" s="3">
        <f t="shared" ref="S29" si="33">AVERAGE(N29:R29)</f>
        <v>25</v>
      </c>
      <c r="T29" s="12">
        <v>20</v>
      </c>
      <c r="U29" s="12">
        <v>20</v>
      </c>
      <c r="V29" s="12">
        <v>20</v>
      </c>
      <c r="W29" s="12"/>
      <c r="X29" s="12"/>
      <c r="Y29" s="3">
        <f t="shared" ref="Y29" si="34">AVERAGE(T29:X29)</f>
        <v>20</v>
      </c>
      <c r="Z29" s="13">
        <v>170</v>
      </c>
      <c r="AA29" s="13">
        <v>170</v>
      </c>
      <c r="AB29" s="13">
        <v>170</v>
      </c>
      <c r="AC29" s="13"/>
      <c r="AD29" s="13"/>
      <c r="AE29" s="14">
        <f t="shared" ref="AE29" si="35">AVERAGE(Z29:AD29)</f>
        <v>170</v>
      </c>
      <c r="AF29" s="15">
        <f t="shared" si="6"/>
        <v>270</v>
      </c>
      <c r="AG29" s="23">
        <v>344.42</v>
      </c>
      <c r="AH29" s="20">
        <f t="shared" ref="AH29" si="36">SUM(AF29+AG29)</f>
        <v>614.42000000000007</v>
      </c>
      <c r="AI29" s="18">
        <v>8</v>
      </c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 ht="16.5" customHeight="1" x14ac:dyDescent="0.25"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1:60" ht="16.5" customHeight="1" x14ac:dyDescent="0.25"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  <row r="229" ht="16.5" customHeight="1" x14ac:dyDescent="0.2"/>
    <row r="230" ht="16.5" customHeight="1" x14ac:dyDescent="0.2"/>
    <row r="231" ht="16.5" customHeight="1" x14ac:dyDescent="0.2"/>
    <row r="232" ht="16.5" customHeight="1" x14ac:dyDescent="0.2"/>
    <row r="233" ht="16.5" customHeight="1" x14ac:dyDescent="0.2"/>
    <row r="234" ht="16.5" customHeight="1" x14ac:dyDescent="0.2"/>
    <row r="235" ht="16.5" customHeight="1" x14ac:dyDescent="0.2"/>
    <row r="236" ht="16.5" customHeight="1" x14ac:dyDescent="0.2"/>
    <row r="237" ht="16.5" customHeight="1" x14ac:dyDescent="0.2"/>
    <row r="238" ht="16.5" customHeight="1" x14ac:dyDescent="0.2"/>
    <row r="239" ht="16.5" customHeight="1" x14ac:dyDescent="0.2"/>
    <row r="240" ht="16.5" customHeight="1" x14ac:dyDescent="0.2"/>
    <row r="241" ht="16.5" customHeight="1" x14ac:dyDescent="0.2"/>
    <row r="242" ht="16.5" customHeight="1" x14ac:dyDescent="0.2"/>
    <row r="243" ht="16.5" customHeight="1" x14ac:dyDescent="0.2"/>
    <row r="244" ht="16.5" customHeight="1" x14ac:dyDescent="0.2"/>
    <row r="245" ht="16.5" customHeight="1" x14ac:dyDescent="0.2"/>
    <row r="246" ht="16.5" customHeight="1" x14ac:dyDescent="0.2"/>
    <row r="247" ht="16.5" customHeight="1" x14ac:dyDescent="0.2"/>
    <row r="248" ht="16.5" customHeight="1" x14ac:dyDescent="0.2"/>
    <row r="249" ht="16.5" customHeight="1" x14ac:dyDescent="0.2"/>
    <row r="250" ht="16.5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16.5" customHeight="1" x14ac:dyDescent="0.2"/>
    <row r="263" ht="16.5" customHeight="1" x14ac:dyDescent="0.2"/>
    <row r="264" ht="16.5" customHeight="1" x14ac:dyDescent="0.2"/>
    <row r="265" ht="16.5" customHeight="1" x14ac:dyDescent="0.2"/>
    <row r="266" ht="16.5" customHeight="1" x14ac:dyDescent="0.2"/>
    <row r="267" ht="16.5" customHeight="1" x14ac:dyDescent="0.2"/>
    <row r="268" ht="16.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16.5" customHeight="1" x14ac:dyDescent="0.2"/>
    <row r="283" ht="16.5" customHeight="1" x14ac:dyDescent="0.2"/>
    <row r="284" ht="16.5" customHeight="1" x14ac:dyDescent="0.2"/>
    <row r="285" ht="16.5" customHeight="1" x14ac:dyDescent="0.2"/>
    <row r="286" ht="16.5" customHeight="1" x14ac:dyDescent="0.2"/>
    <row r="287" ht="16.5" customHeight="1" x14ac:dyDescent="0.2"/>
    <row r="288" ht="16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16.5" customHeight="1" x14ac:dyDescent="0.2"/>
    <row r="301" ht="16.5" customHeight="1" x14ac:dyDescent="0.2"/>
    <row r="302" ht="16.5" customHeight="1" x14ac:dyDescent="0.2"/>
    <row r="303" ht="16.5" customHeight="1" x14ac:dyDescent="0.2"/>
    <row r="304" ht="16.5" customHeight="1" x14ac:dyDescent="0.2"/>
    <row r="305" ht="16.5" customHeight="1" x14ac:dyDescent="0.2"/>
    <row r="306" ht="16.5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16.5" customHeight="1" x14ac:dyDescent="0.2"/>
    <row r="319" ht="16.5" customHeight="1" x14ac:dyDescent="0.2"/>
    <row r="320" ht="16.5" customHeight="1" x14ac:dyDescent="0.2"/>
    <row r="321" ht="16.5" customHeight="1" x14ac:dyDescent="0.2"/>
    <row r="322" ht="16.5" customHeight="1" x14ac:dyDescent="0.2"/>
    <row r="323" ht="16.5" customHeight="1" x14ac:dyDescent="0.2"/>
    <row r="324" ht="16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16.5" customHeight="1" x14ac:dyDescent="0.2"/>
    <row r="337" ht="16.5" customHeight="1" x14ac:dyDescent="0.2"/>
    <row r="338" ht="16.5" customHeight="1" x14ac:dyDescent="0.2"/>
    <row r="339" ht="16.5" customHeight="1" x14ac:dyDescent="0.2"/>
    <row r="340" ht="16.5" customHeight="1" x14ac:dyDescent="0.2"/>
    <row r="341" ht="16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16.5" customHeight="1" x14ac:dyDescent="0.2"/>
    <row r="354" ht="16.5" customHeight="1" x14ac:dyDescent="0.2"/>
    <row r="355" ht="16.5" customHeight="1" x14ac:dyDescent="0.2"/>
    <row r="356" ht="16.5" customHeight="1" x14ac:dyDescent="0.2"/>
    <row r="357" ht="16.5" customHeight="1" x14ac:dyDescent="0.2"/>
    <row r="358" ht="16.5" customHeight="1" x14ac:dyDescent="0.2"/>
    <row r="359" ht="16.5" customHeight="1" x14ac:dyDescent="0.2"/>
    <row r="360" ht="16.5" customHeight="1" x14ac:dyDescent="0.2"/>
    <row r="361" ht="16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16.5" customHeight="1" x14ac:dyDescent="0.2"/>
    <row r="372" ht="16.5" customHeight="1" x14ac:dyDescent="0.2"/>
    <row r="373" ht="16.5" customHeight="1" x14ac:dyDescent="0.2"/>
    <row r="374" ht="16.5" customHeight="1" x14ac:dyDescent="0.2"/>
    <row r="375" ht="16.5" customHeight="1" x14ac:dyDescent="0.2"/>
    <row r="376" ht="16.5" customHeight="1" x14ac:dyDescent="0.2"/>
    <row r="377" ht="16.5" customHeight="1" x14ac:dyDescent="0.2"/>
    <row r="378" ht="16.5" customHeight="1" x14ac:dyDescent="0.2"/>
    <row r="379" ht="16.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16.5" customHeight="1" x14ac:dyDescent="0.2"/>
    <row r="392" ht="16.5" customHeight="1" x14ac:dyDescent="0.2"/>
    <row r="393" ht="16.5" customHeight="1" x14ac:dyDescent="0.2"/>
    <row r="394" ht="16.5" customHeight="1" x14ac:dyDescent="0.2"/>
    <row r="395" ht="16.5" customHeight="1" x14ac:dyDescent="0.2"/>
    <row r="396" ht="16.5" customHeight="1" x14ac:dyDescent="0.2"/>
    <row r="397" ht="16.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16.5" customHeight="1" x14ac:dyDescent="0.2"/>
    <row r="411" ht="16.5" customHeight="1" x14ac:dyDescent="0.2"/>
    <row r="412" ht="16.5" customHeight="1" x14ac:dyDescent="0.2"/>
    <row r="413" ht="16.5" customHeight="1" x14ac:dyDescent="0.2"/>
    <row r="414" ht="16.5" customHeight="1" x14ac:dyDescent="0.2"/>
    <row r="415" ht="16.5" customHeight="1" x14ac:dyDescent="0.2"/>
    <row r="416" ht="16.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16.5" customHeight="1" x14ac:dyDescent="0.2"/>
    <row r="428" ht="16.5" customHeight="1" x14ac:dyDescent="0.2"/>
    <row r="429" ht="16.5" customHeight="1" x14ac:dyDescent="0.2"/>
    <row r="430" ht="16.5" customHeight="1" x14ac:dyDescent="0.2"/>
    <row r="431" ht="16.5" customHeight="1" x14ac:dyDescent="0.2"/>
    <row r="432" ht="16.5" customHeight="1" x14ac:dyDescent="0.2"/>
    <row r="433" ht="16.5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16.5" customHeight="1" x14ac:dyDescent="0.2"/>
    <row r="446" ht="16.5" customHeight="1" x14ac:dyDescent="0.2"/>
    <row r="447" ht="16.5" customHeight="1" x14ac:dyDescent="0.2"/>
    <row r="448" ht="16.5" customHeight="1" x14ac:dyDescent="0.2"/>
    <row r="449" ht="16.5" customHeight="1" x14ac:dyDescent="0.2"/>
    <row r="450" ht="16.5" customHeight="1" x14ac:dyDescent="0.2"/>
    <row r="451" ht="16.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16.5" customHeight="1" x14ac:dyDescent="0.2"/>
    <row r="464" ht="16.5" customHeight="1" x14ac:dyDescent="0.2"/>
    <row r="465" ht="16.5" customHeight="1" x14ac:dyDescent="0.2"/>
    <row r="466" ht="16.5" customHeight="1" x14ac:dyDescent="0.2"/>
    <row r="467" ht="16.5" customHeight="1" x14ac:dyDescent="0.2"/>
    <row r="468" ht="16.5" customHeight="1" x14ac:dyDescent="0.2"/>
    <row r="469" ht="16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16.5" customHeight="1" x14ac:dyDescent="0.2"/>
    <row r="482" ht="16.5" customHeight="1" x14ac:dyDescent="0.2"/>
    <row r="483" ht="16.5" customHeight="1" x14ac:dyDescent="0.2"/>
    <row r="484" ht="16.5" customHeight="1" x14ac:dyDescent="0.2"/>
    <row r="485" ht="16.5" customHeight="1" x14ac:dyDescent="0.2"/>
    <row r="486" ht="16.5" customHeight="1" x14ac:dyDescent="0.2"/>
    <row r="487" ht="16.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16.5" customHeight="1" x14ac:dyDescent="0.2"/>
    <row r="500" ht="16.5" customHeight="1" x14ac:dyDescent="0.2"/>
    <row r="501" ht="16.5" customHeight="1" x14ac:dyDescent="0.2"/>
    <row r="502" ht="16.5" customHeight="1" x14ac:dyDescent="0.2"/>
    <row r="503" ht="16.5" customHeight="1" x14ac:dyDescent="0.2"/>
    <row r="504" ht="16.5" customHeight="1" x14ac:dyDescent="0.2"/>
    <row r="505" ht="16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16.5" customHeight="1" x14ac:dyDescent="0.2"/>
    <row r="518" ht="16.5" customHeight="1" x14ac:dyDescent="0.2"/>
    <row r="519" ht="16.5" customHeight="1" x14ac:dyDescent="0.2"/>
    <row r="520" ht="16.5" customHeight="1" x14ac:dyDescent="0.2"/>
    <row r="521" ht="16.5" customHeight="1" x14ac:dyDescent="0.2"/>
    <row r="522" ht="16.5" customHeight="1" x14ac:dyDescent="0.2"/>
    <row r="523" ht="16.5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6.5" customHeight="1" x14ac:dyDescent="0.2"/>
    <row r="535" ht="16.5" customHeight="1" x14ac:dyDescent="0.2"/>
    <row r="536" ht="16.5" customHeight="1" x14ac:dyDescent="0.2"/>
    <row r="537" ht="16.5" customHeight="1" x14ac:dyDescent="0.2"/>
    <row r="538" ht="16.5" customHeight="1" x14ac:dyDescent="0.2"/>
    <row r="539" ht="16.5" customHeight="1" x14ac:dyDescent="0.2"/>
    <row r="540" ht="16.5" customHeight="1" x14ac:dyDescent="0.2"/>
    <row r="541" ht="16.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16.5" customHeight="1" x14ac:dyDescent="0.2"/>
    <row r="554" ht="16.5" customHeight="1" x14ac:dyDescent="0.2"/>
    <row r="555" ht="16.5" customHeight="1" x14ac:dyDescent="0.2"/>
    <row r="556" ht="16.5" customHeight="1" x14ac:dyDescent="0.2"/>
    <row r="557" ht="16.5" customHeight="1" x14ac:dyDescent="0.2"/>
    <row r="558" ht="16.5" customHeight="1" x14ac:dyDescent="0.2"/>
    <row r="559" ht="16.5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16.5" customHeight="1" x14ac:dyDescent="0.2"/>
    <row r="572" ht="16.5" customHeight="1" x14ac:dyDescent="0.2"/>
    <row r="573" ht="16.5" customHeight="1" x14ac:dyDescent="0.2"/>
    <row r="574" ht="16.5" customHeight="1" x14ac:dyDescent="0.2"/>
    <row r="575" ht="16.5" customHeight="1" x14ac:dyDescent="0.2"/>
    <row r="576" ht="16.5" customHeight="1" x14ac:dyDescent="0.2"/>
    <row r="577" ht="16.5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16.5" customHeight="1" x14ac:dyDescent="0.2"/>
    <row r="589" ht="16.5" customHeight="1" x14ac:dyDescent="0.2"/>
    <row r="590" ht="16.5" customHeight="1" x14ac:dyDescent="0.2"/>
    <row r="591" ht="16.5" customHeight="1" x14ac:dyDescent="0.2"/>
    <row r="592" ht="16.5" customHeight="1" x14ac:dyDescent="0.2"/>
    <row r="593" ht="16.5" customHeight="1" x14ac:dyDescent="0.2"/>
    <row r="594" ht="16.5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6.5" customHeight="1" x14ac:dyDescent="0.2"/>
    <row r="607" ht="16.5" customHeight="1" x14ac:dyDescent="0.2"/>
    <row r="608" ht="16.5" customHeight="1" x14ac:dyDescent="0.2"/>
    <row r="609" ht="16.5" customHeight="1" x14ac:dyDescent="0.2"/>
    <row r="610" ht="16.5" customHeight="1" x14ac:dyDescent="0.2"/>
    <row r="611" ht="16.5" customHeight="1" x14ac:dyDescent="0.2"/>
    <row r="612" ht="16.5" customHeight="1" x14ac:dyDescent="0.2"/>
    <row r="613" ht="16.5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6.5" customHeight="1" x14ac:dyDescent="0.2"/>
    <row r="620" ht="16.5" customHeight="1" x14ac:dyDescent="0.2"/>
    <row r="621" ht="16.5" customHeight="1" x14ac:dyDescent="0.2"/>
    <row r="622" ht="16.5" customHeight="1" x14ac:dyDescent="0.2"/>
    <row r="623" ht="16.5" customHeight="1" x14ac:dyDescent="0.2"/>
    <row r="624" ht="16.5" customHeight="1" x14ac:dyDescent="0.2"/>
    <row r="625" ht="16.5" customHeight="1" x14ac:dyDescent="0.2"/>
    <row r="626" ht="16.5" customHeight="1" x14ac:dyDescent="0.2"/>
    <row r="627" ht="16.5" customHeight="1" x14ac:dyDescent="0.2"/>
    <row r="628" ht="16.5" customHeight="1" x14ac:dyDescent="0.2"/>
    <row r="629" ht="16.5" customHeight="1" x14ac:dyDescent="0.2"/>
    <row r="630" ht="16.5" customHeight="1" x14ac:dyDescent="0.2"/>
    <row r="631" ht="16.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16.5" customHeight="1" x14ac:dyDescent="0.2"/>
    <row r="639" ht="16.5" customHeight="1" x14ac:dyDescent="0.2"/>
    <row r="640" ht="16.5" customHeight="1" x14ac:dyDescent="0.2"/>
    <row r="641" ht="16.5" customHeight="1" x14ac:dyDescent="0.2"/>
    <row r="642" ht="16.5" customHeight="1" x14ac:dyDescent="0.2"/>
    <row r="643" ht="16.5" customHeight="1" x14ac:dyDescent="0.2"/>
    <row r="644" ht="16.5" customHeight="1" x14ac:dyDescent="0.2"/>
    <row r="645" ht="16.5" customHeight="1" x14ac:dyDescent="0.2"/>
    <row r="646" ht="16.5" customHeight="1" x14ac:dyDescent="0.2"/>
    <row r="647" ht="16.5" customHeight="1" x14ac:dyDescent="0.2"/>
    <row r="648" ht="16.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16.5" customHeight="1" x14ac:dyDescent="0.2"/>
    <row r="658" ht="16.5" customHeight="1" x14ac:dyDescent="0.2"/>
    <row r="659" ht="16.5" customHeight="1" x14ac:dyDescent="0.2"/>
    <row r="660" ht="16.5" customHeight="1" x14ac:dyDescent="0.2"/>
    <row r="661" ht="16.5" customHeight="1" x14ac:dyDescent="0.2"/>
    <row r="662" ht="16.5" customHeight="1" x14ac:dyDescent="0.2"/>
    <row r="663" ht="16.5" customHeight="1" x14ac:dyDescent="0.2"/>
    <row r="664" ht="16.5" customHeight="1" x14ac:dyDescent="0.2"/>
    <row r="665" ht="16.5" customHeight="1" x14ac:dyDescent="0.2"/>
    <row r="666" ht="16.5" customHeight="1" x14ac:dyDescent="0.2"/>
    <row r="667" ht="16.5" customHeight="1" x14ac:dyDescent="0.2"/>
    <row r="668" ht="16.5" customHeight="1" x14ac:dyDescent="0.2"/>
    <row r="669" ht="16.5" customHeight="1" x14ac:dyDescent="0.2"/>
    <row r="670" ht="16.5" customHeight="1" x14ac:dyDescent="0.2"/>
    <row r="671" ht="16.5" customHeight="1" x14ac:dyDescent="0.2"/>
    <row r="672" ht="16.5" customHeight="1" x14ac:dyDescent="0.2"/>
    <row r="673" ht="16.5" customHeight="1" x14ac:dyDescent="0.2"/>
    <row r="674" ht="16.5" customHeight="1" x14ac:dyDescent="0.2"/>
    <row r="675" ht="16.5" customHeight="1" x14ac:dyDescent="0.2"/>
    <row r="676" ht="16.5" customHeight="1" x14ac:dyDescent="0.2"/>
    <row r="677" ht="16.5" customHeight="1" x14ac:dyDescent="0.2"/>
    <row r="678" ht="16.5" customHeight="1" x14ac:dyDescent="0.2"/>
    <row r="679" ht="16.5" customHeight="1" x14ac:dyDescent="0.2"/>
    <row r="680" ht="16.5" customHeight="1" x14ac:dyDescent="0.2"/>
    <row r="681" ht="16.5" customHeight="1" x14ac:dyDescent="0.2"/>
    <row r="682" ht="16.5" customHeight="1" x14ac:dyDescent="0.2"/>
    <row r="683" ht="16.5" customHeight="1" x14ac:dyDescent="0.2"/>
    <row r="684" ht="16.5" customHeight="1" x14ac:dyDescent="0.2"/>
    <row r="685" ht="16.5" customHeight="1" x14ac:dyDescent="0.2"/>
    <row r="686" ht="16.5" customHeight="1" x14ac:dyDescent="0.2"/>
    <row r="687" ht="16.5" customHeight="1" x14ac:dyDescent="0.2"/>
    <row r="688" ht="16.5" customHeight="1" x14ac:dyDescent="0.2"/>
    <row r="689" ht="16.5" customHeight="1" x14ac:dyDescent="0.2"/>
    <row r="690" ht="16.5" customHeight="1" x14ac:dyDescent="0.2"/>
    <row r="691" ht="16.5" customHeight="1" x14ac:dyDescent="0.2"/>
    <row r="692" ht="16.5" customHeight="1" x14ac:dyDescent="0.2"/>
    <row r="693" ht="16.5" customHeight="1" x14ac:dyDescent="0.2"/>
    <row r="694" ht="16.5" customHeight="1" x14ac:dyDescent="0.2"/>
    <row r="695" ht="16.5" customHeight="1" x14ac:dyDescent="0.2"/>
    <row r="696" ht="16.5" customHeight="1" x14ac:dyDescent="0.2"/>
    <row r="697" ht="16.5" customHeight="1" x14ac:dyDescent="0.2"/>
    <row r="698" ht="16.5" customHeight="1" x14ac:dyDescent="0.2"/>
    <row r="699" ht="16.5" customHeight="1" x14ac:dyDescent="0.2"/>
    <row r="700" ht="16.5" customHeight="1" x14ac:dyDescent="0.2"/>
    <row r="701" ht="16.5" customHeight="1" x14ac:dyDescent="0.2"/>
    <row r="702" ht="16.5" customHeight="1" x14ac:dyDescent="0.2"/>
    <row r="703" ht="16.5" customHeight="1" x14ac:dyDescent="0.2"/>
    <row r="704" ht="16.5" customHeight="1" x14ac:dyDescent="0.2"/>
    <row r="705" ht="16.5" customHeight="1" x14ac:dyDescent="0.2"/>
    <row r="706" ht="16.5" customHeight="1" x14ac:dyDescent="0.2"/>
    <row r="707" ht="16.5" customHeight="1" x14ac:dyDescent="0.2"/>
    <row r="708" ht="16.5" customHeight="1" x14ac:dyDescent="0.2"/>
    <row r="709" ht="16.5" customHeight="1" x14ac:dyDescent="0.2"/>
    <row r="710" ht="16.5" customHeight="1" x14ac:dyDescent="0.2"/>
    <row r="711" ht="16.5" customHeight="1" x14ac:dyDescent="0.2"/>
    <row r="712" ht="16.5" customHeight="1" x14ac:dyDescent="0.2"/>
    <row r="713" ht="16.5" customHeight="1" x14ac:dyDescent="0.2"/>
    <row r="714" ht="16.5" customHeight="1" x14ac:dyDescent="0.2"/>
    <row r="715" ht="16.5" customHeight="1" x14ac:dyDescent="0.2"/>
    <row r="716" ht="16.5" customHeight="1" x14ac:dyDescent="0.2"/>
    <row r="717" ht="16.5" customHeight="1" x14ac:dyDescent="0.2"/>
    <row r="718" ht="16.5" customHeight="1" x14ac:dyDescent="0.2"/>
    <row r="719" ht="16.5" customHeight="1" x14ac:dyDescent="0.2"/>
  </sheetData>
  <mergeCells count="24">
    <mergeCell ref="A3:AI3"/>
    <mergeCell ref="A4:A6"/>
    <mergeCell ref="B4:G5"/>
    <mergeCell ref="H4:Y4"/>
    <mergeCell ref="Z4:AE5"/>
    <mergeCell ref="AF4:AF6"/>
    <mergeCell ref="AG4:AG6"/>
    <mergeCell ref="AH4:AH6"/>
    <mergeCell ref="AI4:AI6"/>
    <mergeCell ref="H5:M5"/>
    <mergeCell ref="N5:S5"/>
    <mergeCell ref="T5:Y5"/>
    <mergeCell ref="A12:AI12"/>
    <mergeCell ref="A13:A15"/>
    <mergeCell ref="B13:G14"/>
    <mergeCell ref="H13:Y13"/>
    <mergeCell ref="Z13:AE14"/>
    <mergeCell ref="AF13:AF15"/>
    <mergeCell ref="AG13:AG15"/>
    <mergeCell ref="AH13:AH15"/>
    <mergeCell ref="AI13:AI15"/>
    <mergeCell ref="H14:M14"/>
    <mergeCell ref="N14:S14"/>
    <mergeCell ref="T14:Y14"/>
  </mergeCells>
  <phoneticPr fontId="6" type="noConversion"/>
  <pageMargins left="0.27559055118110237" right="0.11811023622047245" top="0.74803149606299213" bottom="0.74803149606299213" header="0.31496062992125984" footer="0.31496062992125984"/>
  <pageSetup paperSize="8" scale="5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ΕΠΙΜΕΛΗΤΗΣ 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</dc:creator>
  <cp:lastModifiedBy>dype2365-91 91</cp:lastModifiedBy>
  <cp:lastPrinted>2026-05-27T08:42:46Z</cp:lastPrinted>
  <dcterms:created xsi:type="dcterms:W3CDTF">2020-05-12T16:51:23Z</dcterms:created>
  <dcterms:modified xsi:type="dcterms:W3CDTF">2026-08-11T13:30:49Z</dcterms:modified>
</cp:coreProperties>
</file>