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acharis\Desktop\ΣΥΜΒΟΥΛΙΑ 2025\ΣΥΜΒΟΥΛΙΑ ΚΡΙΣΗΣ ΖΑΧΑΡΗΣ\ΑΚΤΙΝΟΛΟΓΙΑ\"/>
    </mc:Choice>
  </mc:AlternateContent>
  <xr:revisionPtr revIDLastSave="0" documentId="13_ncr:1_{BA11451A-57E9-4061-9403-C3DB6E893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ΚΑΡΔΙΟΛΟΓΙΑ" sheetId="2" r:id="rId1"/>
  </sheets>
  <calcPr calcId="191029"/>
</workbook>
</file>

<file path=xl/calcChain.xml><?xml version="1.0" encoding="utf-8"?>
<calcChain xmlns="http://schemas.openxmlformats.org/spreadsheetml/2006/main">
  <c r="AK40" i="2" l="1"/>
  <c r="AE40" i="2"/>
  <c r="Y40" i="2"/>
  <c r="S40" i="2"/>
  <c r="M40" i="2"/>
  <c r="G40" i="2"/>
  <c r="AL40" i="2" l="1"/>
  <c r="AN40" i="2" s="1"/>
  <c r="M25" i="2" l="1"/>
  <c r="G33" i="2"/>
  <c r="AE33" i="2"/>
  <c r="Y33" i="2"/>
  <c r="S33" i="2"/>
  <c r="M33" i="2"/>
  <c r="AE26" i="2"/>
  <c r="Y26" i="2"/>
  <c r="S26" i="2"/>
  <c r="M26" i="2"/>
  <c r="G26" i="2"/>
  <c r="AE25" i="2"/>
  <c r="Y25" i="2"/>
  <c r="S25" i="2"/>
  <c r="G25" i="2"/>
  <c r="AE6" i="2"/>
  <c r="Y6" i="2"/>
  <c r="S6" i="2"/>
  <c r="M6" i="2"/>
  <c r="G6" i="2"/>
  <c r="G16" i="2" s="1"/>
  <c r="Y15" i="2"/>
  <c r="AE16" i="2"/>
  <c r="Y16" i="2"/>
  <c r="S16" i="2"/>
  <c r="M16" i="2"/>
  <c r="AE15" i="2"/>
  <c r="S15" i="2"/>
  <c r="M15" i="2"/>
  <c r="G15" i="2"/>
  <c r="AE14" i="2"/>
  <c r="Y14" i="2"/>
  <c r="S14" i="2"/>
  <c r="M14" i="2"/>
  <c r="G14" i="2"/>
  <c r="AF33" i="2" l="1"/>
  <c r="AH33" i="2" s="1"/>
  <c r="AF25" i="2"/>
  <c r="AH25" i="2" s="1"/>
  <c r="AF26" i="2"/>
  <c r="AH26" i="2" s="1"/>
  <c r="AF6" i="2"/>
  <c r="AH6" i="2" s="1"/>
  <c r="AF16" i="2"/>
  <c r="AH16" i="2" s="1"/>
  <c r="AF15" i="2"/>
  <c r="AH15" i="2" s="1"/>
  <c r="AF14" i="2"/>
  <c r="AH14" i="2" s="1"/>
</calcChain>
</file>

<file path=xl/sharedStrings.xml><?xml version="1.0" encoding="utf-8"?>
<sst xmlns="http://schemas.openxmlformats.org/spreadsheetml/2006/main" count="229" uniqueCount="35">
  <si>
    <t>ΑΡ. ΠΡΩΤ. ΥΠΟΨΗΦΙΟΥ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</si>
  <si>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</si>
  <si>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Κλινική εμπειρία με κριτήριο τις ιατρικές πράξεις / Οριο 100</t>
  </si>
  <si>
    <t>Σύνολο Μοριοδοτούμενων κριτηρίων</t>
  </si>
  <si>
    <t>ΤΕΛΙΚΗ ΒΑΘΜΟΛΟΓΙΑ</t>
  </si>
  <si>
    <t>ΤΕΛΙΚΗ ΚΑΤΑΤΑΞΗ</t>
  </si>
  <si>
    <t>Αριθμός Ασθενων που εξετάσατε/ Όριο 35</t>
  </si>
  <si>
    <t>Αριθμός Ιατρικών Πράξεων/ Όριο 35</t>
  </si>
  <si>
    <t>Τεχνικές  όριο 30 μονάδες</t>
  </si>
  <si>
    <t>1ο μέλος</t>
  </si>
  <si>
    <t>2ο μέλος</t>
  </si>
  <si>
    <t>3ο μέλος</t>
  </si>
  <si>
    <t>4ο μέλος</t>
  </si>
  <si>
    <t>5ο μέλος</t>
  </si>
  <si>
    <t>ΣΥΝΟΛΟ</t>
  </si>
  <si>
    <t>Προσωπικές Ερωτήσεις όριο 200</t>
  </si>
  <si>
    <t>Σύνολο Συνεντευξης όριο 350</t>
  </si>
  <si>
    <t>ΣΥΝΕΝΤΕΥΞΗ ΥΠΟΨΗΦΙΩΝ ΓΙΑ 2 ΘΕΣΕΙΣ ΕΠΙΜΕΛΗΤH Β ΑΚΤΙΝΟΛΟΓΙΑΣ ΓΙΑ ΤΟ Π.Γ.Ν. "ΑΤΤΙΚΟΝ" -ΓΝΔΑ "Η ΑΓΙΑ ΒΑΡΒΑΡΑ"</t>
  </si>
  <si>
    <t xml:space="preserve">ΣΥΝΕΝΤΕΥΞΗ ΥΠΟΨΗΦΙΩΝ ΓΙΑ 1 ΘΕΣH ΕΠΙΜΕΛΗΤH Β ΑΚΤΙΝΟΛΟΓΙΑΣ  ΓΙΑ ΤΟ Γ.Ν. ΝΙΚΑΙΑΣ ΠΕΙΡΑΙΑ "ΑΓ. ΠΑΝΤΕΛΕΗΜΩΝ" </t>
  </si>
  <si>
    <t xml:space="preserve">ΣΥΝΕΝΤΕΥΞΗ ΥΠΟΨΗΦΙΩΝ ΓΙΑ 1 ΘΕΣH ΕΠΙΜΕΛΗΤH Β ΑΚΤΙΝΟΛΟΓIΑΣ (με εμπειρία στο CT-MRI) ΓΙΑ ΤΟ Γ.Α.Ν.Π. "ΜΕΤΑΞΑ" </t>
  </si>
  <si>
    <t xml:space="preserve">ΣΥΝΕΝΤΕΥΞΗ ΥΠΟΨΗΦΙΩΝ ΓΙΑ 1 ΘΕΣH ΕΠΙΜΕΛΗΤH Β ΑΚΤΙΝΟΛΟΓIΑΣ  ΓΙΑ ΤΟ Γ.Ν. Βούλας "ΑΣΚΛΗΠΙΕΙΟ" </t>
  </si>
  <si>
    <t>5/16196</t>
  </si>
  <si>
    <t>5/16300</t>
  </si>
  <si>
    <t>5/16142</t>
  </si>
  <si>
    <t>5/16138</t>
  </si>
  <si>
    <t>5/16466</t>
  </si>
  <si>
    <t>5/16005</t>
  </si>
  <si>
    <t>5/15949</t>
  </si>
  <si>
    <t>ΠΑΡΑΙΤΗΣΗ</t>
  </si>
  <si>
    <t>ΔΕΝ ΠΡΟΣΗΛΘΕ</t>
  </si>
  <si>
    <t xml:space="preserve">                                                                                   ΣΥΝΕΝΤΕΥΞΗ ΥΠΟΨΗΦΙΟΥ ΓΙΑ 1 ΘΕΣΗ ΔΙΕΥΘΥΝΤΗ ΑΚΤΙΝΟΛΟΓΙΑΣ ΓΙΑ ΤΟ Γ.Ν.Ε. "ΘΡΙΑΣΙΟ"</t>
  </si>
  <si>
    <t>Διοικητικές ικανότητες/ Όριο 50</t>
  </si>
  <si>
    <t>Προσωπικές Ερωτήσεις/ Όριο 200</t>
  </si>
  <si>
    <t>Σύνολο Συνεντευξης όριο 400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</si>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</sst>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3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9" borderId="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center"/>
    </xf>
    <xf numFmtId="0" fontId="0" fillId="0" borderId="15" xfId="0" applyBorder="1"/>
    <xf numFmtId="0" fontId="4" fillId="6" borderId="3" xfId="0" applyFont="1" applyFill="1" applyBorder="1" applyAlignment="1">
      <alignment horizontal="center" vertical="top" wrapText="1"/>
    </xf>
    <xf numFmtId="0" fontId="4" fillId="2" borderId="4" xfId="0" applyFont="1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2" fillId="10" borderId="13" xfId="0" applyFont="1" applyFill="1" applyBorder="1" applyAlignment="1">
      <alignment horizontal="center" vertical="top" wrapText="1"/>
    </xf>
    <xf numFmtId="0" fontId="2" fillId="11" borderId="9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49" fontId="4" fillId="4" borderId="9" xfId="0" applyNumberFormat="1" applyFont="1" applyFill="1" applyBorder="1" applyAlignment="1">
      <alignment horizontal="center" vertical="top" wrapText="1"/>
    </xf>
    <xf numFmtId="0" fontId="4" fillId="10" borderId="9" xfId="0" applyFont="1" applyFill="1" applyBorder="1" applyAlignment="1">
      <alignment horizontal="center" vertical="top" wrapText="1"/>
    </xf>
    <xf numFmtId="0" fontId="4" fillId="11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2" borderId="14" xfId="0" applyFont="1" applyFill="1" applyBorder="1"/>
    <xf numFmtId="0" fontId="3" fillId="6" borderId="5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0"/>
  <sheetViews>
    <sheetView tabSelected="1" topLeftCell="B22" zoomScaleNormal="100" workbookViewId="0">
      <selection activeCell="AJ14" sqref="AJ14"/>
    </sheetView>
  </sheetViews>
  <sheetFormatPr defaultRowHeight="15" x14ac:dyDescent="0.25"/>
  <cols>
    <col min="1" max="1" width="10.85546875" customWidth="1"/>
    <col min="2" max="2" width="3.85546875" customWidth="1"/>
    <col min="3" max="3" width="4.140625" customWidth="1"/>
    <col min="4" max="4" width="4.7109375" customWidth="1"/>
    <col min="5" max="5" width="4.28515625" customWidth="1"/>
    <col min="6" max="6" width="4.7109375" customWidth="1"/>
    <col min="7" max="7" width="7.7109375" customWidth="1"/>
    <col min="8" max="8" width="4.7109375" customWidth="1"/>
    <col min="9" max="9" width="4.5703125" customWidth="1"/>
    <col min="10" max="10" width="4.140625" customWidth="1"/>
    <col min="11" max="11" width="4.5703125" customWidth="1"/>
    <col min="12" max="12" width="4.140625" customWidth="1"/>
    <col min="13" max="13" width="5.7109375" customWidth="1"/>
    <col min="14" max="14" width="4.7109375" customWidth="1"/>
    <col min="15" max="16" width="4.28515625" customWidth="1"/>
    <col min="17" max="17" width="4" customWidth="1"/>
    <col min="18" max="18" width="4.140625" customWidth="1"/>
    <col min="19" max="19" width="5.140625" customWidth="1"/>
    <col min="20" max="20" width="4.28515625" customWidth="1"/>
    <col min="21" max="22" width="3.85546875" customWidth="1"/>
    <col min="23" max="23" width="4.28515625" customWidth="1"/>
    <col min="24" max="24" width="5.140625" customWidth="1"/>
    <col min="25" max="25" width="7.140625" customWidth="1"/>
    <col min="26" max="26" width="5.5703125" customWidth="1"/>
    <col min="27" max="27" width="4.85546875" customWidth="1"/>
    <col min="28" max="29" width="5.140625" customWidth="1"/>
    <col min="30" max="30" width="4.85546875" customWidth="1"/>
    <col min="31" max="31" width="4" customWidth="1"/>
    <col min="32" max="32" width="5.28515625" customWidth="1"/>
    <col min="33" max="33" width="8.5703125" customWidth="1"/>
    <col min="34" max="34" width="10.140625" customWidth="1"/>
    <col min="35" max="35" width="13.28515625" customWidth="1"/>
    <col min="36" max="36" width="21.5703125" customWidth="1"/>
    <col min="37" max="37" width="6" customWidth="1"/>
    <col min="38" max="38" width="9.5703125" customWidth="1"/>
    <col min="39" max="40" width="8.5703125" customWidth="1"/>
    <col min="41" max="41" width="8.140625" customWidth="1"/>
    <col min="42" max="42" width="3.5703125" customWidth="1"/>
    <col min="43" max="43" width="3.42578125" customWidth="1"/>
    <col min="44" max="45" width="3.28515625" customWidth="1"/>
    <col min="46" max="46" width="3.140625" customWidth="1"/>
    <col min="47" max="47" width="3.28515625" customWidth="1"/>
    <col min="48" max="48" width="3.5703125" customWidth="1"/>
    <col min="49" max="49" width="3.28515625" customWidth="1"/>
    <col min="50" max="50" width="3.42578125" customWidth="1"/>
    <col min="51" max="51" width="3.28515625" customWidth="1"/>
    <col min="52" max="52" width="3.140625" customWidth="1"/>
    <col min="53" max="53" width="3.28515625" customWidth="1"/>
    <col min="54" max="54" width="3.7109375" customWidth="1"/>
    <col min="55" max="55" width="6.42578125" customWidth="1"/>
    <col min="56" max="56" width="8.140625" customWidth="1"/>
    <col min="57" max="57" width="8.28515625" customWidth="1"/>
    <col min="59" max="59" width="3.7109375" customWidth="1"/>
  </cols>
  <sheetData>
    <row r="1" spans="1:36" ht="15.75" thickBot="1" x14ac:dyDescent="0.3"/>
    <row r="2" spans="1:36" ht="15.75" customHeight="1" thickBo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61"/>
    </row>
    <row r="3" spans="1:36" ht="50.25" customHeight="1" thickBot="1" x14ac:dyDescent="0.3">
      <c r="A3" s="30" t="s">
        <v>0</v>
      </c>
      <c r="B3" s="39" t="s">
        <v>1</v>
      </c>
      <c r="C3" s="40"/>
      <c r="D3" s="40"/>
      <c r="E3" s="40"/>
      <c r="F3" s="40"/>
      <c r="G3" s="41"/>
      <c r="H3" s="62" t="s">
        <v>2</v>
      </c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  <c r="Z3" s="54" t="s">
        <v>15</v>
      </c>
      <c r="AA3" s="55"/>
      <c r="AB3" s="55"/>
      <c r="AC3" s="55"/>
      <c r="AD3" s="55"/>
      <c r="AE3" s="65"/>
      <c r="AF3" s="28" t="s">
        <v>16</v>
      </c>
      <c r="AG3" s="30" t="s">
        <v>3</v>
      </c>
      <c r="AH3" s="32" t="s">
        <v>4</v>
      </c>
      <c r="AI3" s="66" t="s">
        <v>5</v>
      </c>
    </row>
    <row r="4" spans="1:36" ht="39" customHeight="1" thickBot="1" x14ac:dyDescent="0.3">
      <c r="A4" s="30"/>
      <c r="B4" s="42"/>
      <c r="C4" s="43"/>
      <c r="D4" s="43"/>
      <c r="E4" s="43"/>
      <c r="F4" s="43"/>
      <c r="G4" s="44"/>
      <c r="H4" s="34" t="s">
        <v>6</v>
      </c>
      <c r="I4" s="35"/>
      <c r="J4" s="35"/>
      <c r="K4" s="35"/>
      <c r="L4" s="35"/>
      <c r="M4" s="36"/>
      <c r="N4" s="34" t="s">
        <v>7</v>
      </c>
      <c r="O4" s="35"/>
      <c r="P4" s="35"/>
      <c r="Q4" s="35"/>
      <c r="R4" s="35"/>
      <c r="S4" s="36"/>
      <c r="T4" s="34" t="s">
        <v>8</v>
      </c>
      <c r="U4" s="35"/>
      <c r="V4" s="35"/>
      <c r="W4" s="35"/>
      <c r="X4" s="35"/>
      <c r="Y4" s="36"/>
      <c r="Z4" s="58"/>
      <c r="AA4" s="59"/>
      <c r="AB4" s="59"/>
      <c r="AC4" s="59"/>
      <c r="AD4" s="59"/>
      <c r="AE4" s="60"/>
      <c r="AF4" s="28"/>
      <c r="AG4" s="30"/>
      <c r="AH4" s="32"/>
      <c r="AI4" s="32"/>
    </row>
    <row r="5" spans="1:36" ht="54" customHeight="1" thickBot="1" x14ac:dyDescent="0.3">
      <c r="A5" s="30"/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2" t="s">
        <v>14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4" t="s">
        <v>14</v>
      </c>
      <c r="N5" s="3" t="s">
        <v>9</v>
      </c>
      <c r="O5" s="3" t="s">
        <v>10</v>
      </c>
      <c r="P5" s="3" t="s">
        <v>11</v>
      </c>
      <c r="Q5" s="3" t="s">
        <v>12</v>
      </c>
      <c r="R5" s="3" t="s">
        <v>13</v>
      </c>
      <c r="S5" s="4" t="s">
        <v>14</v>
      </c>
      <c r="T5" s="3" t="s">
        <v>9</v>
      </c>
      <c r="U5" s="3" t="s">
        <v>10</v>
      </c>
      <c r="V5" s="3" t="s">
        <v>11</v>
      </c>
      <c r="W5" s="3" t="s">
        <v>12</v>
      </c>
      <c r="X5" s="3" t="s">
        <v>13</v>
      </c>
      <c r="Y5" s="4" t="s">
        <v>14</v>
      </c>
      <c r="Z5" s="5" t="s">
        <v>9</v>
      </c>
      <c r="AA5" s="5" t="s">
        <v>10</v>
      </c>
      <c r="AB5" s="5" t="s">
        <v>11</v>
      </c>
      <c r="AC5" s="5" t="s">
        <v>12</v>
      </c>
      <c r="AD5" s="5" t="s">
        <v>13</v>
      </c>
      <c r="AE5" s="6" t="s">
        <v>14</v>
      </c>
      <c r="AF5" s="29"/>
      <c r="AG5" s="30"/>
      <c r="AH5" s="33"/>
      <c r="AI5" s="33"/>
    </row>
    <row r="6" spans="1:36" ht="15.75" thickBot="1" x14ac:dyDescent="0.3">
      <c r="A6" s="14" t="s">
        <v>23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8">
        <f t="shared" ref="G6" si="0">AVERAGE(B6:F6)</f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10">
        <f t="shared" ref="M6" si="1">AVERAGE(H6:L6)</f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0">
        <f t="shared" ref="S6" si="2">AVERAGE(N6:R6)</f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10">
        <f t="shared" ref="Y6" si="3">AVERAGE(T6:X6)</f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2">
        <f t="shared" ref="AE6" si="4">AVERAGE(Z6:AD6)</f>
        <v>0</v>
      </c>
      <c r="AF6" s="15">
        <f t="shared" ref="AF6" si="5">SUM(G6,M6,S6,Y6,AE6)</f>
        <v>0</v>
      </c>
      <c r="AG6" s="14">
        <v>483.2</v>
      </c>
      <c r="AH6" s="16">
        <f t="shared" ref="AH6" si="6">SUM(AF6+AG6)</f>
        <v>483.2</v>
      </c>
      <c r="AI6" s="13" t="s">
        <v>28</v>
      </c>
      <c r="AJ6" s="14"/>
    </row>
    <row r="9" spans="1:36" ht="15.75" thickBot="1" x14ac:dyDescent="0.3"/>
    <row r="10" spans="1:36" ht="15.75" customHeight="1" thickBot="1" x14ac:dyDescent="0.3">
      <c r="A10" s="37" t="s">
        <v>17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61"/>
    </row>
    <row r="11" spans="1:36" ht="50.25" customHeight="1" thickBot="1" x14ac:dyDescent="0.3">
      <c r="A11" s="30" t="s">
        <v>0</v>
      </c>
      <c r="B11" s="39" t="s">
        <v>1</v>
      </c>
      <c r="C11" s="40"/>
      <c r="D11" s="40"/>
      <c r="E11" s="40"/>
      <c r="F11" s="40"/>
      <c r="G11" s="41"/>
      <c r="H11" s="62" t="s">
        <v>2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4"/>
      <c r="Z11" s="54" t="s">
        <v>15</v>
      </c>
      <c r="AA11" s="55"/>
      <c r="AB11" s="55"/>
      <c r="AC11" s="55"/>
      <c r="AD11" s="55"/>
      <c r="AE11" s="65"/>
      <c r="AF11" s="28" t="s">
        <v>16</v>
      </c>
      <c r="AG11" s="30" t="s">
        <v>3</v>
      </c>
      <c r="AH11" s="32" t="s">
        <v>4</v>
      </c>
      <c r="AI11" s="66" t="s">
        <v>5</v>
      </c>
    </row>
    <row r="12" spans="1:36" ht="39" customHeight="1" thickBot="1" x14ac:dyDescent="0.3">
      <c r="A12" s="30"/>
      <c r="B12" s="42"/>
      <c r="C12" s="43"/>
      <c r="D12" s="43"/>
      <c r="E12" s="43"/>
      <c r="F12" s="43"/>
      <c r="G12" s="44"/>
      <c r="H12" s="34" t="s">
        <v>6</v>
      </c>
      <c r="I12" s="35"/>
      <c r="J12" s="35"/>
      <c r="K12" s="35"/>
      <c r="L12" s="35"/>
      <c r="M12" s="36"/>
      <c r="N12" s="34" t="s">
        <v>7</v>
      </c>
      <c r="O12" s="35"/>
      <c r="P12" s="35"/>
      <c r="Q12" s="35"/>
      <c r="R12" s="35"/>
      <c r="S12" s="36"/>
      <c r="T12" s="34" t="s">
        <v>8</v>
      </c>
      <c r="U12" s="35"/>
      <c r="V12" s="35"/>
      <c r="W12" s="35"/>
      <c r="X12" s="35"/>
      <c r="Y12" s="36"/>
      <c r="Z12" s="58"/>
      <c r="AA12" s="59"/>
      <c r="AB12" s="59"/>
      <c r="AC12" s="59"/>
      <c r="AD12" s="59"/>
      <c r="AE12" s="60"/>
      <c r="AF12" s="28"/>
      <c r="AG12" s="30"/>
      <c r="AH12" s="32"/>
      <c r="AI12" s="32"/>
    </row>
    <row r="13" spans="1:36" ht="54" customHeight="1" thickBot="1" x14ac:dyDescent="0.3">
      <c r="A13" s="30"/>
      <c r="B13" s="1" t="s">
        <v>9</v>
      </c>
      <c r="C13" s="1" t="s">
        <v>10</v>
      </c>
      <c r="D13" s="1" t="s">
        <v>11</v>
      </c>
      <c r="E13" s="1" t="s">
        <v>12</v>
      </c>
      <c r="F13" s="1" t="s">
        <v>13</v>
      </c>
      <c r="G13" s="2" t="s">
        <v>14</v>
      </c>
      <c r="H13" s="3" t="s">
        <v>9</v>
      </c>
      <c r="I13" s="3" t="s">
        <v>10</v>
      </c>
      <c r="J13" s="3" t="s">
        <v>11</v>
      </c>
      <c r="K13" s="3" t="s">
        <v>12</v>
      </c>
      <c r="L13" s="3" t="s">
        <v>13</v>
      </c>
      <c r="M13" s="4" t="s">
        <v>14</v>
      </c>
      <c r="N13" s="3" t="s">
        <v>9</v>
      </c>
      <c r="O13" s="3" t="s">
        <v>10</v>
      </c>
      <c r="P13" s="3" t="s">
        <v>11</v>
      </c>
      <c r="Q13" s="3" t="s">
        <v>12</v>
      </c>
      <c r="R13" s="3" t="s">
        <v>13</v>
      </c>
      <c r="S13" s="4" t="s">
        <v>14</v>
      </c>
      <c r="T13" s="3" t="s">
        <v>9</v>
      </c>
      <c r="U13" s="3" t="s">
        <v>10</v>
      </c>
      <c r="V13" s="3" t="s">
        <v>11</v>
      </c>
      <c r="W13" s="3" t="s">
        <v>12</v>
      </c>
      <c r="X13" s="3" t="s">
        <v>13</v>
      </c>
      <c r="Y13" s="4" t="s">
        <v>14</v>
      </c>
      <c r="Z13" s="5" t="s">
        <v>9</v>
      </c>
      <c r="AA13" s="5" t="s">
        <v>10</v>
      </c>
      <c r="AB13" s="5" t="s">
        <v>11</v>
      </c>
      <c r="AC13" s="5" t="s">
        <v>12</v>
      </c>
      <c r="AD13" s="5" t="s">
        <v>13</v>
      </c>
      <c r="AE13" s="6" t="s">
        <v>14</v>
      </c>
      <c r="AF13" s="29"/>
      <c r="AG13" s="30"/>
      <c r="AH13" s="33"/>
      <c r="AI13" s="33"/>
    </row>
    <row r="14" spans="1:36" x14ac:dyDescent="0.25">
      <c r="A14" s="14" t="s">
        <v>24</v>
      </c>
      <c r="B14" s="7">
        <v>50</v>
      </c>
      <c r="C14" s="7">
        <v>50</v>
      </c>
      <c r="D14" s="7">
        <v>50</v>
      </c>
      <c r="E14" s="7">
        <v>50</v>
      </c>
      <c r="F14" s="7">
        <v>50</v>
      </c>
      <c r="G14" s="8">
        <f t="shared" ref="G14:G15" si="7">AVERAGE(B14:F14)</f>
        <v>50</v>
      </c>
      <c r="H14" s="9">
        <v>35</v>
      </c>
      <c r="I14" s="9">
        <v>35</v>
      </c>
      <c r="J14" s="9">
        <v>35</v>
      </c>
      <c r="K14" s="9">
        <v>35</v>
      </c>
      <c r="L14" s="9">
        <v>35</v>
      </c>
      <c r="M14" s="10">
        <f t="shared" ref="M14:M16" si="8">AVERAGE(H14:L14)</f>
        <v>35</v>
      </c>
      <c r="N14" s="9">
        <v>35</v>
      </c>
      <c r="O14" s="9">
        <v>35</v>
      </c>
      <c r="P14" s="9">
        <v>35</v>
      </c>
      <c r="Q14" s="9">
        <v>35</v>
      </c>
      <c r="R14" s="9">
        <v>35</v>
      </c>
      <c r="S14" s="10">
        <f t="shared" ref="S14:S16" si="9">AVERAGE(N14:R14)</f>
        <v>35</v>
      </c>
      <c r="T14" s="9">
        <v>30</v>
      </c>
      <c r="U14" s="9">
        <v>30</v>
      </c>
      <c r="V14" s="9">
        <v>30</v>
      </c>
      <c r="W14" s="9">
        <v>30</v>
      </c>
      <c r="X14" s="9">
        <v>30</v>
      </c>
      <c r="Y14" s="10">
        <f t="shared" ref="Y14:Y15" si="10">AVERAGE(T14:X14)</f>
        <v>30</v>
      </c>
      <c r="Z14" s="11">
        <v>200</v>
      </c>
      <c r="AA14" s="11">
        <v>200</v>
      </c>
      <c r="AB14" s="11">
        <v>200</v>
      </c>
      <c r="AC14" s="11">
        <v>200</v>
      </c>
      <c r="AD14" s="11">
        <v>200</v>
      </c>
      <c r="AE14" s="12">
        <f t="shared" ref="AE14:AE16" si="11">AVERAGE(Z14:AD14)</f>
        <v>200</v>
      </c>
      <c r="AF14" s="15">
        <f t="shared" ref="AF14:AF16" si="12">SUM(G14,M14,S14,Y14,AE14)</f>
        <v>350</v>
      </c>
      <c r="AG14" s="14">
        <v>280.45</v>
      </c>
      <c r="AH14" s="16">
        <f t="shared" ref="AH14:AH16" si="13">SUM(AF14+AG14)</f>
        <v>630.45000000000005</v>
      </c>
      <c r="AI14" s="13">
        <v>1</v>
      </c>
      <c r="AJ14" s="14"/>
    </row>
    <row r="15" spans="1:36" ht="15.75" thickBot="1" x14ac:dyDescent="0.3">
      <c r="A15" s="14" t="s">
        <v>25</v>
      </c>
      <c r="B15" s="7">
        <v>50</v>
      </c>
      <c r="C15" s="7">
        <v>50</v>
      </c>
      <c r="D15" s="7">
        <v>50</v>
      </c>
      <c r="E15" s="7">
        <v>50</v>
      </c>
      <c r="F15" s="7">
        <v>50</v>
      </c>
      <c r="G15" s="8">
        <f t="shared" si="7"/>
        <v>50</v>
      </c>
      <c r="H15" s="9">
        <v>35</v>
      </c>
      <c r="I15" s="9">
        <v>35</v>
      </c>
      <c r="J15" s="9">
        <v>35</v>
      </c>
      <c r="K15" s="9">
        <v>35</v>
      </c>
      <c r="L15" s="9">
        <v>35</v>
      </c>
      <c r="M15" s="10">
        <f t="shared" si="8"/>
        <v>35</v>
      </c>
      <c r="N15" s="9">
        <v>35</v>
      </c>
      <c r="O15" s="9">
        <v>35</v>
      </c>
      <c r="P15" s="9">
        <v>35</v>
      </c>
      <c r="Q15" s="9">
        <v>35</v>
      </c>
      <c r="R15" s="9">
        <v>35</v>
      </c>
      <c r="S15" s="10">
        <f t="shared" si="9"/>
        <v>35</v>
      </c>
      <c r="T15" s="9">
        <v>30</v>
      </c>
      <c r="U15" s="9">
        <v>30</v>
      </c>
      <c r="V15" s="9">
        <v>30</v>
      </c>
      <c r="W15" s="9">
        <v>30</v>
      </c>
      <c r="X15" s="9">
        <v>30</v>
      </c>
      <c r="Y15" s="10">
        <f t="shared" si="10"/>
        <v>30</v>
      </c>
      <c r="Z15" s="11">
        <v>200</v>
      </c>
      <c r="AA15" s="11">
        <v>200</v>
      </c>
      <c r="AB15" s="11">
        <v>200</v>
      </c>
      <c r="AC15" s="11">
        <v>200</v>
      </c>
      <c r="AD15" s="11">
        <v>200</v>
      </c>
      <c r="AE15" s="12">
        <f t="shared" si="11"/>
        <v>200</v>
      </c>
      <c r="AF15" s="15">
        <f t="shared" si="12"/>
        <v>350</v>
      </c>
      <c r="AG15" s="14">
        <v>258.45</v>
      </c>
      <c r="AH15" s="16">
        <f t="shared" si="13"/>
        <v>608.45000000000005</v>
      </c>
      <c r="AI15" s="13">
        <v>2</v>
      </c>
      <c r="AJ15" s="14"/>
    </row>
    <row r="16" spans="1:36" ht="15.75" thickBot="1" x14ac:dyDescent="0.3">
      <c r="A16" s="14" t="s">
        <v>26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8">
        <f>G6</f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0">
        <f t="shared" si="8"/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10">
        <f t="shared" si="9"/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10">
        <f t="shared" ref="Y16" si="14">AVERAGE(T16:X16)</f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2">
        <f t="shared" si="11"/>
        <v>0</v>
      </c>
      <c r="AF16" s="15">
        <f t="shared" si="12"/>
        <v>0</v>
      </c>
      <c r="AG16" s="14">
        <v>243.09</v>
      </c>
      <c r="AH16" s="16">
        <f t="shared" si="13"/>
        <v>243.09</v>
      </c>
      <c r="AI16" s="13" t="s">
        <v>29</v>
      </c>
      <c r="AJ16" s="14"/>
    </row>
    <row r="20" spans="1:36" ht="15.75" thickBot="1" x14ac:dyDescent="0.3"/>
    <row r="21" spans="1:36" ht="15.75" customHeight="1" thickBot="1" x14ac:dyDescent="0.3">
      <c r="A21" s="37" t="s">
        <v>19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61"/>
    </row>
    <row r="22" spans="1:36" ht="50.25" customHeight="1" thickBot="1" x14ac:dyDescent="0.3">
      <c r="A22" s="30" t="s">
        <v>0</v>
      </c>
      <c r="B22" s="39" t="s">
        <v>1</v>
      </c>
      <c r="C22" s="40"/>
      <c r="D22" s="40"/>
      <c r="E22" s="40"/>
      <c r="F22" s="40"/>
      <c r="G22" s="41"/>
      <c r="H22" s="62" t="s">
        <v>2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4"/>
      <c r="Z22" s="54" t="s">
        <v>15</v>
      </c>
      <c r="AA22" s="55"/>
      <c r="AB22" s="55"/>
      <c r="AC22" s="55"/>
      <c r="AD22" s="55"/>
      <c r="AE22" s="65"/>
      <c r="AF22" s="28" t="s">
        <v>16</v>
      </c>
      <c r="AG22" s="30" t="s">
        <v>3</v>
      </c>
      <c r="AH22" s="32" t="s">
        <v>4</v>
      </c>
      <c r="AI22" s="66" t="s">
        <v>5</v>
      </c>
    </row>
    <row r="23" spans="1:36" ht="39" customHeight="1" thickBot="1" x14ac:dyDescent="0.3">
      <c r="A23" s="30"/>
      <c r="B23" s="42"/>
      <c r="C23" s="43"/>
      <c r="D23" s="43"/>
      <c r="E23" s="43"/>
      <c r="F23" s="43"/>
      <c r="G23" s="44"/>
      <c r="H23" s="34" t="s">
        <v>6</v>
      </c>
      <c r="I23" s="35"/>
      <c r="J23" s="35"/>
      <c r="K23" s="35"/>
      <c r="L23" s="35"/>
      <c r="M23" s="36"/>
      <c r="N23" s="34" t="s">
        <v>7</v>
      </c>
      <c r="O23" s="35"/>
      <c r="P23" s="35"/>
      <c r="Q23" s="35"/>
      <c r="R23" s="35"/>
      <c r="S23" s="36"/>
      <c r="T23" s="34" t="s">
        <v>8</v>
      </c>
      <c r="U23" s="35"/>
      <c r="V23" s="35"/>
      <c r="W23" s="35"/>
      <c r="X23" s="35"/>
      <c r="Y23" s="36"/>
      <c r="Z23" s="58"/>
      <c r="AA23" s="59"/>
      <c r="AB23" s="59"/>
      <c r="AC23" s="59"/>
      <c r="AD23" s="59"/>
      <c r="AE23" s="60"/>
      <c r="AF23" s="28"/>
      <c r="AG23" s="30"/>
      <c r="AH23" s="32"/>
      <c r="AI23" s="32"/>
    </row>
    <row r="24" spans="1:36" ht="54" customHeight="1" thickBot="1" x14ac:dyDescent="0.3">
      <c r="A24" s="30"/>
      <c r="B24" s="1" t="s">
        <v>9</v>
      </c>
      <c r="C24" s="1" t="s">
        <v>10</v>
      </c>
      <c r="D24" s="1" t="s">
        <v>11</v>
      </c>
      <c r="E24" s="1" t="s">
        <v>12</v>
      </c>
      <c r="F24" s="1" t="s">
        <v>13</v>
      </c>
      <c r="G24" s="2" t="s">
        <v>14</v>
      </c>
      <c r="H24" s="3" t="s">
        <v>9</v>
      </c>
      <c r="I24" s="3" t="s">
        <v>10</v>
      </c>
      <c r="J24" s="3" t="s">
        <v>11</v>
      </c>
      <c r="K24" s="3" t="s">
        <v>12</v>
      </c>
      <c r="L24" s="3" t="s">
        <v>13</v>
      </c>
      <c r="M24" s="4" t="s">
        <v>14</v>
      </c>
      <c r="N24" s="3" t="s">
        <v>9</v>
      </c>
      <c r="O24" s="3" t="s">
        <v>10</v>
      </c>
      <c r="P24" s="3" t="s">
        <v>11</v>
      </c>
      <c r="Q24" s="3" t="s">
        <v>12</v>
      </c>
      <c r="R24" s="3" t="s">
        <v>13</v>
      </c>
      <c r="S24" s="4" t="s">
        <v>14</v>
      </c>
      <c r="T24" s="3" t="s">
        <v>9</v>
      </c>
      <c r="U24" s="3" t="s">
        <v>10</v>
      </c>
      <c r="V24" s="3" t="s">
        <v>11</v>
      </c>
      <c r="W24" s="3" t="s">
        <v>12</v>
      </c>
      <c r="X24" s="3" t="s">
        <v>13</v>
      </c>
      <c r="Y24" s="4" t="s">
        <v>14</v>
      </c>
      <c r="Z24" s="5" t="s">
        <v>9</v>
      </c>
      <c r="AA24" s="5" t="s">
        <v>10</v>
      </c>
      <c r="AB24" s="5" t="s">
        <v>11</v>
      </c>
      <c r="AC24" s="5" t="s">
        <v>12</v>
      </c>
      <c r="AD24" s="5" t="s">
        <v>13</v>
      </c>
      <c r="AE24" s="6" t="s">
        <v>14</v>
      </c>
      <c r="AF24" s="29"/>
      <c r="AG24" s="30"/>
      <c r="AH24" s="33"/>
      <c r="AI24" s="33"/>
    </row>
    <row r="25" spans="1:36" ht="15.75" thickBot="1" x14ac:dyDescent="0.3">
      <c r="A25" s="14" t="s">
        <v>22</v>
      </c>
      <c r="B25" s="7">
        <v>50</v>
      </c>
      <c r="C25" s="7">
        <v>50</v>
      </c>
      <c r="D25" s="7">
        <v>50</v>
      </c>
      <c r="E25" s="7">
        <v>50</v>
      </c>
      <c r="F25" s="7">
        <v>50</v>
      </c>
      <c r="G25" s="8">
        <f t="shared" ref="G25:G26" si="15">AVERAGE(B25:F25)</f>
        <v>50</v>
      </c>
      <c r="H25" s="9">
        <v>35</v>
      </c>
      <c r="I25" s="9">
        <v>35</v>
      </c>
      <c r="J25" s="9">
        <v>35</v>
      </c>
      <c r="K25" s="9">
        <v>35</v>
      </c>
      <c r="L25" s="9">
        <v>35</v>
      </c>
      <c r="M25" s="10">
        <f t="shared" ref="M25:M26" si="16">AVERAGE(H25:L25)</f>
        <v>35</v>
      </c>
      <c r="N25" s="9">
        <v>35</v>
      </c>
      <c r="O25" s="9">
        <v>35</v>
      </c>
      <c r="P25" s="9">
        <v>35</v>
      </c>
      <c r="Q25" s="9">
        <v>35</v>
      </c>
      <c r="R25" s="9">
        <v>35</v>
      </c>
      <c r="S25" s="10">
        <f t="shared" ref="S25:S26" si="17">AVERAGE(N25:R25)</f>
        <v>35</v>
      </c>
      <c r="T25" s="9">
        <v>30</v>
      </c>
      <c r="U25" s="9">
        <v>30</v>
      </c>
      <c r="V25" s="9">
        <v>30</v>
      </c>
      <c r="W25" s="9">
        <v>30</v>
      </c>
      <c r="X25" s="9">
        <v>30</v>
      </c>
      <c r="Y25" s="10">
        <f t="shared" ref="Y25:Y26" si="18">AVERAGE(T25:X25)</f>
        <v>30</v>
      </c>
      <c r="Z25" s="11">
        <v>200</v>
      </c>
      <c r="AA25" s="11">
        <v>200</v>
      </c>
      <c r="AB25" s="11">
        <v>200</v>
      </c>
      <c r="AC25" s="11">
        <v>200</v>
      </c>
      <c r="AD25" s="11">
        <v>200</v>
      </c>
      <c r="AE25" s="12">
        <f t="shared" ref="AE25:AE26" si="19">AVERAGE(Z25:AD25)</f>
        <v>200</v>
      </c>
      <c r="AF25" s="15">
        <f t="shared" ref="AF25:AF26" si="20">SUM(G25,M25,S25,Y25,AE25)</f>
        <v>350</v>
      </c>
      <c r="AG25" s="14">
        <v>238.98</v>
      </c>
      <c r="AH25" s="16">
        <f t="shared" ref="AH25:AH26" si="21">SUM(AF25+AG25)</f>
        <v>588.98</v>
      </c>
      <c r="AI25" s="13">
        <v>1</v>
      </c>
      <c r="AJ25" s="14"/>
    </row>
    <row r="26" spans="1:36" ht="15.75" thickBot="1" x14ac:dyDescent="0.3">
      <c r="A26" s="14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8">
        <f t="shared" si="15"/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0">
        <f t="shared" si="16"/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10">
        <f t="shared" si="17"/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10">
        <f t="shared" si="18"/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2">
        <f t="shared" si="19"/>
        <v>0</v>
      </c>
      <c r="AF26" s="15">
        <f t="shared" si="20"/>
        <v>0</v>
      </c>
      <c r="AG26" s="14">
        <v>74.5</v>
      </c>
      <c r="AH26" s="16">
        <f t="shared" si="21"/>
        <v>74.5</v>
      </c>
      <c r="AI26" s="13" t="s">
        <v>28</v>
      </c>
      <c r="AJ26" s="14"/>
    </row>
    <row r="28" spans="1:36" ht="15.75" thickBot="1" x14ac:dyDescent="0.3"/>
    <row r="29" spans="1:36" ht="15.75" thickBot="1" x14ac:dyDescent="0.3">
      <c r="A29" s="37" t="s">
        <v>20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61"/>
    </row>
    <row r="30" spans="1:36" ht="15.75" thickBot="1" x14ac:dyDescent="0.3">
      <c r="A30" s="30" t="s">
        <v>0</v>
      </c>
      <c r="B30" s="39" t="s">
        <v>1</v>
      </c>
      <c r="C30" s="40"/>
      <c r="D30" s="40"/>
      <c r="E30" s="40"/>
      <c r="F30" s="40"/>
      <c r="G30" s="41"/>
      <c r="H30" s="62" t="s">
        <v>2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4"/>
      <c r="Z30" s="54" t="s">
        <v>15</v>
      </c>
      <c r="AA30" s="55"/>
      <c r="AB30" s="55"/>
      <c r="AC30" s="55"/>
      <c r="AD30" s="55"/>
      <c r="AE30" s="65"/>
      <c r="AF30" s="28" t="s">
        <v>16</v>
      </c>
      <c r="AG30" s="30" t="s">
        <v>3</v>
      </c>
      <c r="AH30" s="32" t="s">
        <v>4</v>
      </c>
      <c r="AI30" s="66" t="s">
        <v>5</v>
      </c>
    </row>
    <row r="31" spans="1:36" ht="15.75" thickBot="1" x14ac:dyDescent="0.3">
      <c r="A31" s="30"/>
      <c r="B31" s="42"/>
      <c r="C31" s="43"/>
      <c r="D31" s="43"/>
      <c r="E31" s="43"/>
      <c r="F31" s="43"/>
      <c r="G31" s="44"/>
      <c r="H31" s="34" t="s">
        <v>6</v>
      </c>
      <c r="I31" s="35"/>
      <c r="J31" s="35"/>
      <c r="K31" s="35"/>
      <c r="L31" s="35"/>
      <c r="M31" s="36"/>
      <c r="N31" s="34" t="s">
        <v>7</v>
      </c>
      <c r="O31" s="35"/>
      <c r="P31" s="35"/>
      <c r="Q31" s="35"/>
      <c r="R31" s="35"/>
      <c r="S31" s="36"/>
      <c r="T31" s="34" t="s">
        <v>8</v>
      </c>
      <c r="U31" s="35"/>
      <c r="V31" s="35"/>
      <c r="W31" s="35"/>
      <c r="X31" s="35"/>
      <c r="Y31" s="36"/>
      <c r="Z31" s="58"/>
      <c r="AA31" s="59"/>
      <c r="AB31" s="59"/>
      <c r="AC31" s="59"/>
      <c r="AD31" s="59"/>
      <c r="AE31" s="60"/>
      <c r="AF31" s="28"/>
      <c r="AG31" s="30"/>
      <c r="AH31" s="32"/>
      <c r="AI31" s="32"/>
    </row>
    <row r="32" spans="1:36" ht="39" thickBot="1" x14ac:dyDescent="0.3">
      <c r="A32" s="30"/>
      <c r="B32" s="1" t="s">
        <v>9</v>
      </c>
      <c r="C32" s="1" t="s">
        <v>10</v>
      </c>
      <c r="D32" s="1" t="s">
        <v>11</v>
      </c>
      <c r="E32" s="1" t="s">
        <v>12</v>
      </c>
      <c r="F32" s="1" t="s">
        <v>13</v>
      </c>
      <c r="G32" s="2" t="s">
        <v>14</v>
      </c>
      <c r="H32" s="3" t="s">
        <v>9</v>
      </c>
      <c r="I32" s="3" t="s">
        <v>10</v>
      </c>
      <c r="J32" s="3" t="s">
        <v>11</v>
      </c>
      <c r="K32" s="3" t="s">
        <v>12</v>
      </c>
      <c r="L32" s="3" t="s">
        <v>13</v>
      </c>
      <c r="M32" s="4" t="s">
        <v>14</v>
      </c>
      <c r="N32" s="3" t="s">
        <v>9</v>
      </c>
      <c r="O32" s="3" t="s">
        <v>10</v>
      </c>
      <c r="P32" s="3" t="s">
        <v>11</v>
      </c>
      <c r="Q32" s="3" t="s">
        <v>12</v>
      </c>
      <c r="R32" s="3" t="s">
        <v>13</v>
      </c>
      <c r="S32" s="4" t="s">
        <v>14</v>
      </c>
      <c r="T32" s="3" t="s">
        <v>9</v>
      </c>
      <c r="U32" s="3" t="s">
        <v>10</v>
      </c>
      <c r="V32" s="3" t="s">
        <v>11</v>
      </c>
      <c r="W32" s="3" t="s">
        <v>12</v>
      </c>
      <c r="X32" s="3" t="s">
        <v>13</v>
      </c>
      <c r="Y32" s="4" t="s">
        <v>14</v>
      </c>
      <c r="Z32" s="5" t="s">
        <v>9</v>
      </c>
      <c r="AA32" s="5" t="s">
        <v>10</v>
      </c>
      <c r="AB32" s="5" t="s">
        <v>11</v>
      </c>
      <c r="AC32" s="5" t="s">
        <v>12</v>
      </c>
      <c r="AD32" s="5" t="s">
        <v>13</v>
      </c>
      <c r="AE32" s="6" t="s">
        <v>14</v>
      </c>
      <c r="AF32" s="29"/>
      <c r="AG32" s="30"/>
      <c r="AH32" s="33"/>
      <c r="AI32" s="33"/>
    </row>
    <row r="33" spans="1:42" ht="15.75" thickBot="1" x14ac:dyDescent="0.3">
      <c r="A33" s="14" t="s">
        <v>21</v>
      </c>
      <c r="B33" s="7">
        <v>50</v>
      </c>
      <c r="C33" s="7">
        <v>50</v>
      </c>
      <c r="D33" s="7">
        <v>50</v>
      </c>
      <c r="E33" s="7">
        <v>50</v>
      </c>
      <c r="F33" s="7">
        <v>50</v>
      </c>
      <c r="G33" s="8">
        <f t="shared" ref="G33" si="22">AVERAGE(B33:F33)</f>
        <v>50</v>
      </c>
      <c r="H33" s="9">
        <v>35</v>
      </c>
      <c r="I33" s="9">
        <v>35</v>
      </c>
      <c r="J33" s="9">
        <v>35</v>
      </c>
      <c r="K33" s="9">
        <v>35</v>
      </c>
      <c r="L33" s="9">
        <v>35</v>
      </c>
      <c r="M33" s="10">
        <f t="shared" ref="M33" si="23">AVERAGE(H33:L33)</f>
        <v>35</v>
      </c>
      <c r="N33" s="9">
        <v>35</v>
      </c>
      <c r="O33" s="9">
        <v>35</v>
      </c>
      <c r="P33" s="9">
        <v>35</v>
      </c>
      <c r="Q33" s="9">
        <v>35</v>
      </c>
      <c r="R33" s="9">
        <v>35</v>
      </c>
      <c r="S33" s="10">
        <f t="shared" ref="S33" si="24">AVERAGE(N33:R33)</f>
        <v>35</v>
      </c>
      <c r="T33" s="9">
        <v>30</v>
      </c>
      <c r="U33" s="9">
        <v>30</v>
      </c>
      <c r="V33" s="9">
        <v>30</v>
      </c>
      <c r="W33" s="9">
        <v>30</v>
      </c>
      <c r="X33" s="9">
        <v>30</v>
      </c>
      <c r="Y33" s="10">
        <f t="shared" ref="Y33" si="25">AVERAGE(T33:X33)</f>
        <v>30</v>
      </c>
      <c r="Z33" s="11">
        <v>200</v>
      </c>
      <c r="AA33" s="11">
        <v>200</v>
      </c>
      <c r="AB33" s="11">
        <v>200</v>
      </c>
      <c r="AC33" s="11">
        <v>200</v>
      </c>
      <c r="AD33" s="11">
        <v>200</v>
      </c>
      <c r="AE33" s="12">
        <f t="shared" ref="AE33" si="26">AVERAGE(Z33:AD33)</f>
        <v>200</v>
      </c>
      <c r="AF33" s="15">
        <f t="shared" ref="AF33" si="27">SUM(G33,M33,S33,Y33,AE33)</f>
        <v>350</v>
      </c>
      <c r="AG33" s="14">
        <v>389.68</v>
      </c>
      <c r="AH33" s="16">
        <f t="shared" ref="AH33" si="28">SUM(AF33+AG33)</f>
        <v>739.68000000000006</v>
      </c>
      <c r="AI33" s="13">
        <v>1</v>
      </c>
      <c r="AJ33" s="14"/>
    </row>
    <row r="35" spans="1:42" ht="15.75" thickBot="1" x14ac:dyDescent="0.3"/>
    <row r="36" spans="1:42" ht="15.75" customHeight="1" thickBot="1" x14ac:dyDescent="0.3">
      <c r="A36" s="37" t="s">
        <v>30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17"/>
      <c r="AK36" s="18"/>
      <c r="AL36" s="18"/>
      <c r="AM36" s="18"/>
      <c r="AN36" s="18"/>
      <c r="AO36" s="19"/>
    </row>
    <row r="37" spans="1:42" ht="15.75" customHeight="1" thickBot="1" x14ac:dyDescent="0.3">
      <c r="A37" s="30" t="s">
        <v>0</v>
      </c>
      <c r="B37" s="39" t="s">
        <v>1</v>
      </c>
      <c r="C37" s="40"/>
      <c r="D37" s="40"/>
      <c r="E37" s="40"/>
      <c r="F37" s="40"/>
      <c r="G37" s="41"/>
      <c r="H37" s="45" t="s">
        <v>2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7"/>
      <c r="Z37" s="48" t="s">
        <v>31</v>
      </c>
      <c r="AA37" s="49"/>
      <c r="AB37" s="49"/>
      <c r="AC37" s="49"/>
      <c r="AD37" s="49"/>
      <c r="AE37" s="50"/>
      <c r="AF37" s="54" t="s">
        <v>32</v>
      </c>
      <c r="AG37" s="55"/>
      <c r="AH37" s="55"/>
      <c r="AI37" s="55"/>
      <c r="AJ37" s="56"/>
      <c r="AK37" s="57"/>
      <c r="AL37" s="28" t="s">
        <v>33</v>
      </c>
      <c r="AM37" s="30" t="s">
        <v>3</v>
      </c>
      <c r="AN37" s="32" t="s">
        <v>4</v>
      </c>
      <c r="AO37" s="32" t="s">
        <v>5</v>
      </c>
    </row>
    <row r="38" spans="1:42" ht="15.75" customHeight="1" thickBot="1" x14ac:dyDescent="0.3">
      <c r="A38" s="30"/>
      <c r="B38" s="42"/>
      <c r="C38" s="43"/>
      <c r="D38" s="43"/>
      <c r="E38" s="43"/>
      <c r="F38" s="43"/>
      <c r="G38" s="44"/>
      <c r="H38" s="34" t="s">
        <v>6</v>
      </c>
      <c r="I38" s="35"/>
      <c r="J38" s="35"/>
      <c r="K38" s="35"/>
      <c r="L38" s="35"/>
      <c r="M38" s="36"/>
      <c r="N38" s="34" t="s">
        <v>7</v>
      </c>
      <c r="O38" s="35"/>
      <c r="P38" s="35"/>
      <c r="Q38" s="35"/>
      <c r="R38" s="35"/>
      <c r="S38" s="36"/>
      <c r="T38" s="34" t="s">
        <v>8</v>
      </c>
      <c r="U38" s="35"/>
      <c r="V38" s="35"/>
      <c r="W38" s="35"/>
      <c r="X38" s="35"/>
      <c r="Y38" s="36"/>
      <c r="Z38" s="51"/>
      <c r="AA38" s="52"/>
      <c r="AB38" s="52"/>
      <c r="AC38" s="52"/>
      <c r="AD38" s="52"/>
      <c r="AE38" s="53"/>
      <c r="AF38" s="58"/>
      <c r="AG38" s="59"/>
      <c r="AH38" s="59"/>
      <c r="AI38" s="59"/>
      <c r="AJ38" s="59"/>
      <c r="AK38" s="60"/>
      <c r="AL38" s="28"/>
      <c r="AM38" s="30"/>
      <c r="AN38" s="32"/>
      <c r="AO38" s="32"/>
    </row>
    <row r="39" spans="1:42" ht="39" thickBot="1" x14ac:dyDescent="0.3">
      <c r="A39" s="31"/>
      <c r="B39" s="1" t="s">
        <v>9</v>
      </c>
      <c r="C39" s="1" t="s">
        <v>10</v>
      </c>
      <c r="D39" s="1" t="s">
        <v>11</v>
      </c>
      <c r="E39" s="1" t="s">
        <v>12</v>
      </c>
      <c r="F39" s="1" t="s">
        <v>13</v>
      </c>
      <c r="G39" s="2" t="s">
        <v>14</v>
      </c>
      <c r="H39" s="3" t="s">
        <v>9</v>
      </c>
      <c r="I39" s="3" t="s">
        <v>10</v>
      </c>
      <c r="J39" s="3" t="s">
        <v>11</v>
      </c>
      <c r="K39" s="3" t="s">
        <v>12</v>
      </c>
      <c r="L39" s="3" t="s">
        <v>13</v>
      </c>
      <c r="M39" s="4" t="s">
        <v>14</v>
      </c>
      <c r="N39" s="3" t="s">
        <v>9</v>
      </c>
      <c r="O39" s="3" t="s">
        <v>10</v>
      </c>
      <c r="P39" s="3" t="s">
        <v>11</v>
      </c>
      <c r="Q39" s="3" t="s">
        <v>12</v>
      </c>
      <c r="R39" s="3" t="s">
        <v>13</v>
      </c>
      <c r="S39" s="4" t="s">
        <v>14</v>
      </c>
      <c r="T39" s="3" t="s">
        <v>9</v>
      </c>
      <c r="U39" s="3" t="s">
        <v>10</v>
      </c>
      <c r="V39" s="3" t="s">
        <v>11</v>
      </c>
      <c r="W39" s="3" t="s">
        <v>12</v>
      </c>
      <c r="X39" s="3" t="s">
        <v>13</v>
      </c>
      <c r="Y39" s="4" t="s">
        <v>14</v>
      </c>
      <c r="Z39" s="20" t="s">
        <v>9</v>
      </c>
      <c r="AA39" s="20" t="s">
        <v>10</v>
      </c>
      <c r="AB39" s="20" t="s">
        <v>11</v>
      </c>
      <c r="AC39" s="20" t="s">
        <v>12</v>
      </c>
      <c r="AD39" s="20" t="s">
        <v>13</v>
      </c>
      <c r="AE39" s="21" t="s">
        <v>14</v>
      </c>
      <c r="AF39" s="5" t="s">
        <v>9</v>
      </c>
      <c r="AG39" s="5" t="s">
        <v>10</v>
      </c>
      <c r="AH39" s="5" t="s">
        <v>11</v>
      </c>
      <c r="AI39" s="5" t="s">
        <v>12</v>
      </c>
      <c r="AJ39" s="5" t="s">
        <v>13</v>
      </c>
      <c r="AK39" s="6" t="s">
        <v>14</v>
      </c>
      <c r="AL39" s="29"/>
      <c r="AM39" s="31"/>
      <c r="AN39" s="33"/>
      <c r="AO39" s="33"/>
    </row>
    <row r="40" spans="1:42" ht="15.75" thickBot="1" x14ac:dyDescent="0.3">
      <c r="A40" s="14" t="s">
        <v>27</v>
      </c>
      <c r="B40" s="22">
        <v>50</v>
      </c>
      <c r="C40" s="7">
        <v>50</v>
      </c>
      <c r="D40" s="7">
        <v>50</v>
      </c>
      <c r="E40" s="7">
        <v>50</v>
      </c>
      <c r="F40" s="7">
        <v>50</v>
      </c>
      <c r="G40" s="8">
        <f>AVERAGE(B40:F40)</f>
        <v>50</v>
      </c>
      <c r="H40" s="9">
        <v>35</v>
      </c>
      <c r="I40" s="9">
        <v>35</v>
      </c>
      <c r="J40" s="9">
        <v>35</v>
      </c>
      <c r="K40" s="9">
        <v>35</v>
      </c>
      <c r="L40" s="9">
        <v>35</v>
      </c>
      <c r="M40" s="10">
        <f>AVERAGE(H40:L40)</f>
        <v>35</v>
      </c>
      <c r="N40" s="9">
        <v>35</v>
      </c>
      <c r="O40" s="9">
        <v>35</v>
      </c>
      <c r="P40" s="9">
        <v>35</v>
      </c>
      <c r="Q40" s="9">
        <v>35</v>
      </c>
      <c r="R40" s="9">
        <v>35</v>
      </c>
      <c r="S40" s="10">
        <f>AVERAGE(N40:R40)</f>
        <v>35</v>
      </c>
      <c r="T40" s="23" t="s">
        <v>34</v>
      </c>
      <c r="U40" s="9">
        <v>30</v>
      </c>
      <c r="V40" s="9">
        <v>30</v>
      </c>
      <c r="W40" s="9">
        <v>30</v>
      </c>
      <c r="X40" s="9">
        <v>30</v>
      </c>
      <c r="Y40" s="10">
        <f>AVERAGE(T40:X40)</f>
        <v>30</v>
      </c>
      <c r="Z40" s="24">
        <v>50</v>
      </c>
      <c r="AA40" s="24">
        <v>50</v>
      </c>
      <c r="AB40" s="24">
        <v>50</v>
      </c>
      <c r="AC40" s="24">
        <v>50</v>
      </c>
      <c r="AD40" s="24">
        <v>50</v>
      </c>
      <c r="AE40" s="25">
        <f>AVERAGE(Z40:AD40)</f>
        <v>50</v>
      </c>
      <c r="AF40" s="11">
        <v>200</v>
      </c>
      <c r="AG40" s="11">
        <v>200</v>
      </c>
      <c r="AH40" s="11">
        <v>200</v>
      </c>
      <c r="AI40" s="11">
        <v>200</v>
      </c>
      <c r="AJ40" s="11">
        <v>200</v>
      </c>
      <c r="AK40" s="12">
        <f>AVERAGE(AF40:AJ40)</f>
        <v>200</v>
      </c>
      <c r="AL40" s="26">
        <f>SUM(G40,M40,S40,Y40,AE40,AK40)</f>
        <v>400</v>
      </c>
      <c r="AM40" s="14">
        <v>528.21</v>
      </c>
      <c r="AN40" s="27">
        <f>SUM(AL40+AM40)</f>
        <v>928.21</v>
      </c>
      <c r="AO40" s="13">
        <v>1</v>
      </c>
      <c r="AP40" s="14"/>
    </row>
  </sheetData>
  <mergeCells count="61">
    <mergeCell ref="A29:AI29"/>
    <mergeCell ref="A30:A32"/>
    <mergeCell ref="B30:G31"/>
    <mergeCell ref="H30:Y30"/>
    <mergeCell ref="Z30:AE31"/>
    <mergeCell ref="AF30:AF32"/>
    <mergeCell ref="AG30:AG32"/>
    <mergeCell ref="AH30:AH32"/>
    <mergeCell ref="AI30:AI32"/>
    <mergeCell ref="H31:M31"/>
    <mergeCell ref="N31:S31"/>
    <mergeCell ref="T31:Y31"/>
    <mergeCell ref="A10:AI10"/>
    <mergeCell ref="A11:A13"/>
    <mergeCell ref="B11:G12"/>
    <mergeCell ref="H11:Y11"/>
    <mergeCell ref="Z11:AE12"/>
    <mergeCell ref="AF11:AF13"/>
    <mergeCell ref="AG11:AG13"/>
    <mergeCell ref="AH11:AH13"/>
    <mergeCell ref="AI11:AI13"/>
    <mergeCell ref="H12:M12"/>
    <mergeCell ref="N12:S12"/>
    <mergeCell ref="T12:Y12"/>
    <mergeCell ref="A2:AI2"/>
    <mergeCell ref="A3:A5"/>
    <mergeCell ref="B3:G4"/>
    <mergeCell ref="H3:Y3"/>
    <mergeCell ref="Z3:AE4"/>
    <mergeCell ref="AF3:AF5"/>
    <mergeCell ref="AG3:AG5"/>
    <mergeCell ref="AH3:AH5"/>
    <mergeCell ref="AI3:AI5"/>
    <mergeCell ref="H4:M4"/>
    <mergeCell ref="N4:S4"/>
    <mergeCell ref="T4:Y4"/>
    <mergeCell ref="A21:AI21"/>
    <mergeCell ref="A22:A24"/>
    <mergeCell ref="B22:G23"/>
    <mergeCell ref="H22:Y22"/>
    <mergeCell ref="Z22:AE23"/>
    <mergeCell ref="AF22:AF24"/>
    <mergeCell ref="AG22:AG24"/>
    <mergeCell ref="AH22:AH24"/>
    <mergeCell ref="AI22:AI24"/>
    <mergeCell ref="H23:M23"/>
    <mergeCell ref="N23:S23"/>
    <mergeCell ref="T23:Y23"/>
    <mergeCell ref="A36:AI36"/>
    <mergeCell ref="A37:A39"/>
    <mergeCell ref="B37:G38"/>
    <mergeCell ref="H37:Y37"/>
    <mergeCell ref="Z37:AE38"/>
    <mergeCell ref="AF37:AK38"/>
    <mergeCell ref="AL37:AL39"/>
    <mergeCell ref="AM37:AM39"/>
    <mergeCell ref="AN37:AN39"/>
    <mergeCell ref="AO37:AO39"/>
    <mergeCell ref="H38:M38"/>
    <mergeCell ref="N38:S38"/>
    <mergeCell ref="T38:Y38"/>
  </mergeCells>
  <pageMargins left="0.7" right="0.7" top="0.75" bottom="0.75" header="0.3" footer="0.3"/>
  <pageSetup paperSize="9" scale="46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ΚΑΡΔΙΟΛΟΓΙΑ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Thomas Zacharis</cp:lastModifiedBy>
  <cp:lastPrinted>2025-12-19T12:54:36Z</cp:lastPrinted>
  <dcterms:created xsi:type="dcterms:W3CDTF">2020-05-12T16:51:23Z</dcterms:created>
  <dcterms:modified xsi:type="dcterms:W3CDTF">2025-12-19T13:03:46Z</dcterms:modified>
</cp:coreProperties>
</file>