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ΠΦΥ\2026\ΠΡΟΚΗΡΥΞΗ ΙΟΥΛΙΟΥ 2026\ΕΣΩΤΕΡΙΚΗ ΠΑΘΟΛΟΓΙΑ\ΣΥΝΕΝΤΕΥΞΕΙΣ\"/>
    </mc:Choice>
  </mc:AlternateContent>
  <xr:revisionPtr revIDLastSave="0" documentId="13_ncr:1_{22EFB9D3-9E86-4202-A787-F90BD44050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ΕΣΩΤΕΡΙΚΗ ΠΑΘΟΛΟΓΙΑ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46" i="2" l="1"/>
  <c r="Y46" i="2"/>
  <c r="S46" i="2"/>
  <c r="M46" i="2"/>
  <c r="G46" i="2"/>
  <c r="AE44" i="2"/>
  <c r="Y44" i="2"/>
  <c r="S44" i="2"/>
  <c r="M44" i="2"/>
  <c r="G44" i="2"/>
  <c r="AE29" i="2"/>
  <c r="Y29" i="2"/>
  <c r="S29" i="2"/>
  <c r="M29" i="2"/>
  <c r="G29" i="2"/>
  <c r="AF46" i="2" l="1"/>
  <c r="AF44" i="2"/>
  <c r="AE26" i="2"/>
  <c r="Y26" i="2"/>
  <c r="S26" i="2"/>
  <c r="M26" i="2"/>
  <c r="G26" i="2"/>
  <c r="AE47" i="2"/>
  <c r="Y47" i="2"/>
  <c r="S47" i="2"/>
  <c r="M47" i="2"/>
  <c r="G47" i="2"/>
  <c r="AE28" i="2"/>
  <c r="Y28" i="2"/>
  <c r="S28" i="2"/>
  <c r="M28" i="2"/>
  <c r="G28" i="2"/>
  <c r="AE18" i="2"/>
  <c r="Y18" i="2"/>
  <c r="S18" i="2"/>
  <c r="M18" i="2"/>
  <c r="G18" i="2"/>
  <c r="AE45" i="2"/>
  <c r="Y45" i="2"/>
  <c r="S45" i="2"/>
  <c r="M45" i="2"/>
  <c r="G45" i="2"/>
  <c r="Y27" i="2"/>
  <c r="S27" i="2"/>
  <c r="M27" i="2"/>
  <c r="G27" i="2"/>
  <c r="AE16" i="2"/>
  <c r="Y16" i="2"/>
  <c r="S16" i="2"/>
  <c r="M16" i="2"/>
  <c r="G16" i="2"/>
  <c r="AE48" i="2" l="1"/>
  <c r="Y48" i="2"/>
  <c r="S48" i="2"/>
  <c r="M48" i="2"/>
  <c r="G48" i="2"/>
  <c r="AF48" i="2" s="1"/>
  <c r="AH48" i="2" s="1"/>
  <c r="AF47" i="2"/>
  <c r="AH47" i="2" s="1"/>
  <c r="AH46" i="2"/>
  <c r="AF45" i="2"/>
  <c r="AH45" i="2" s="1"/>
  <c r="AH44" i="2"/>
  <c r="AE36" i="2"/>
  <c r="Y36" i="2"/>
  <c r="S36" i="2"/>
  <c r="M36" i="2"/>
  <c r="G36" i="2"/>
  <c r="AF29" i="2"/>
  <c r="AH29" i="2" s="1"/>
  <c r="AF28" i="2"/>
  <c r="AH28" i="2" s="1"/>
  <c r="AF27" i="2"/>
  <c r="AH27" i="2" s="1"/>
  <c r="AF26" i="2"/>
  <c r="AH26" i="2" s="1"/>
  <c r="AE25" i="2"/>
  <c r="Y25" i="2"/>
  <c r="S25" i="2"/>
  <c r="M25" i="2"/>
  <c r="G25" i="2"/>
  <c r="G19" i="2"/>
  <c r="M19" i="2"/>
  <c r="S19" i="2"/>
  <c r="Y19" i="2"/>
  <c r="AE19" i="2"/>
  <c r="AF18" i="2"/>
  <c r="AH18" i="2" s="1"/>
  <c r="AE17" i="2"/>
  <c r="Y17" i="2"/>
  <c r="S17" i="2"/>
  <c r="M17" i="2"/>
  <c r="G17" i="2"/>
  <c r="AF16" i="2"/>
  <c r="AH16" i="2" s="1"/>
  <c r="AE15" i="2"/>
  <c r="Y15" i="2"/>
  <c r="S15" i="2"/>
  <c r="M15" i="2"/>
  <c r="G15" i="2"/>
  <c r="AE6" i="2"/>
  <c r="Y6" i="2"/>
  <c r="S6" i="2"/>
  <c r="M6" i="2"/>
  <c r="G6" i="2"/>
  <c r="AF36" i="2" l="1"/>
  <c r="AH36" i="2" s="1"/>
  <c r="AF25" i="2"/>
  <c r="AH25" i="2" s="1"/>
  <c r="AF19" i="2"/>
  <c r="AH19" i="2" s="1"/>
  <c r="AF17" i="2"/>
  <c r="AH17" i="2" s="1"/>
  <c r="AF15" i="2"/>
  <c r="AH15" i="2" s="1"/>
  <c r="G9" i="2"/>
  <c r="M9" i="2"/>
  <c r="S9" i="2"/>
  <c r="Y9" i="2"/>
  <c r="AE9" i="2"/>
  <c r="AE8" i="2"/>
  <c r="Y8" i="2"/>
  <c r="S8" i="2"/>
  <c r="M8" i="2"/>
  <c r="G8" i="2"/>
  <c r="AE7" i="2"/>
  <c r="Y7" i="2"/>
  <c r="S7" i="2"/>
  <c r="M7" i="2"/>
  <c r="G7" i="2"/>
  <c r="AF6" i="2"/>
  <c r="AH6" i="2" s="1"/>
  <c r="AF9" i="2" l="1"/>
  <c r="AH9" i="2" s="1"/>
  <c r="AF8" i="2"/>
  <c r="AH8" i="2" s="1"/>
  <c r="AF7" i="2"/>
  <c r="AH7" i="2" s="1"/>
</calcChain>
</file>

<file path=xl/sharedStrings.xml><?xml version="1.0" encoding="utf-8"?>
<sst xmlns="http://schemas.openxmlformats.org/spreadsheetml/2006/main" count="232" uniqueCount="32">
  <si>
    <t>Τεχνικές  όριο 30 μονάδες</t>
  </si>
  <si>
    <t>ΤΕΛΙΚΗ ΒΑΘΜΟΛΟΓΙΑ</t>
  </si>
  <si>
    <t>ΑΡ. ΠΡΩΤ. ΥΠΟΨΗΦΙΟΥ</t>
  </si>
  <si>
    <t>ΣΥΝΟΛΟ</t>
  </si>
  <si>
    <t>Κλινική εμπειρία με κριτήριο τις ιατρικές πράξεις / Οριο 100</t>
  </si>
  <si>
    <t>Αριθμός Ασθενων που εξετάσατε/ Όριο 35</t>
  </si>
  <si>
    <t>Αριθμός Ιατρικών Πράξεων/ Όριο 35</t>
  </si>
  <si>
    <t>ΤΕΛΙΚΗ ΚΑΤΑΤΑΞΗ</t>
  </si>
  <si>
    <t>1ο μέλος</t>
  </si>
  <si>
    <t>2ο μέλος</t>
  </si>
  <si>
    <t>3ο μέλος</t>
  </si>
  <si>
    <t>4ο μέλος</t>
  </si>
  <si>
    <t>5ο μέλος</t>
  </si>
  <si>
    <t>50 Μόρια που αφορούν στο συνολικό έργο - Πεπραγμένα των μονάδων που ο υποψήφιος έχει εργαστεί ως ειδικευμένος ή ειδικευόμενος τα τελευταία 5 έτη.</t>
  </si>
  <si>
    <t>Σύνολο Συνεντευξης όριο 350</t>
  </si>
  <si>
    <t>Σύνολο Μοριοδοτούμενων κριτηρίων</t>
  </si>
  <si>
    <t>Προσωπικές Ερωτήσεις όριο 200</t>
  </si>
  <si>
    <t>ΣΥΝΕΝΤΕΥΞΗ ΥΠΟΨΗΦΙΩΝ ΓΙΑ 1 ΘΕΣΗ ΕΠΙΜΕΛΗΤΗ Β' -  ΚΥ ΑΓ. ΑΝΑΡΓΥΡΩΝ</t>
  </si>
  <si>
    <t>13/20577</t>
  </si>
  <si>
    <t>13/20399</t>
  </si>
  <si>
    <t>13/20144</t>
  </si>
  <si>
    <t>13/20710</t>
  </si>
  <si>
    <t>ΣΥΝΕΝΤΕΥΞΗ ΥΠΟΨΗΦΙΩΝ ΓΙΑ 1 ΘΕΣΗ ΕΠΙΜΕΛΗΤΗ Β' -  ΚΥ ΚΑΜΙΝΙΩΝ</t>
  </si>
  <si>
    <t>13/20446</t>
  </si>
  <si>
    <t>13/20342</t>
  </si>
  <si>
    <t>13/20524</t>
  </si>
  <si>
    <t>ΣΥΝΕΝΤΕΥΞΗ ΥΠΟΨΗΦΙΩΝ ΓΙΑ 1 ΘΕΣΗ ΕΠΙΜΕΛΗΤΗ Α' -  ΚΥ ΜΟΣΧΑΤΟΥ</t>
  </si>
  <si>
    <t>13/20413</t>
  </si>
  <si>
    <t>ΣΥΝΕΝΤΕΥΞΗ ΥΠΟΨΗΦΙΩΝ ΓΙΑ 1 ΘΕΣΗ ΕΠΙΜΕΛΗΤΗ Α' -  ΚΥ ΣΑΜΟΥ</t>
  </si>
  <si>
    <t>13/20638</t>
  </si>
  <si>
    <t>ΣΥΝΕΝΤΕΥΞΗ ΥΠΟΨΗΦΙΩΝ ΓΙΑ 1 ΘΕΣΗ ΕΠΙΜΕΛΗΤΗ Β' -  ΚΥ ΧΑΙΔΑΡΙΟΥ</t>
  </si>
  <si>
    <t>ΑΠΟΣΥΡΣΗ ΥΠΟΨΗΦΙΟΤΗΤΑΣ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</si>
</sst>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8"/>
      <name val="Calibri"/>
      <family val="2"/>
      <charset val="161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3" fillId="7" borderId="5" xfId="0" applyFont="1" applyFill="1" applyBorder="1" applyAlignment="1">
      <alignment horizontal="center" vertical="top" wrapText="1"/>
    </xf>
    <xf numFmtId="0" fontId="3" fillId="6" borderId="5" xfId="0" applyFont="1" applyFill="1" applyBorder="1" applyAlignment="1">
      <alignment vertical="top" wrapText="1"/>
    </xf>
    <xf numFmtId="0" fontId="3" fillId="5" borderId="5" xfId="0" applyFont="1" applyFill="1" applyBorder="1" applyAlignment="1">
      <alignment horizontal="center" vertical="top" wrapText="1"/>
    </xf>
    <xf numFmtId="0" fontId="3" fillId="8" borderId="6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3" fillId="4" borderId="6" xfId="0" applyFont="1" applyFill="1" applyBorder="1" applyAlignment="1">
      <alignment horizontal="center" vertical="top" wrapText="1"/>
    </xf>
    <xf numFmtId="0" fontId="0" fillId="2" borderId="13" xfId="0" applyFill="1" applyBorder="1"/>
    <xf numFmtId="0" fontId="5" fillId="7" borderId="6" xfId="0" applyFont="1" applyFill="1" applyBorder="1" applyAlignment="1">
      <alignment vertical="top" wrapText="1"/>
    </xf>
    <xf numFmtId="0" fontId="5" fillId="5" borderId="6" xfId="0" applyFont="1" applyFill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top" wrapText="1"/>
    </xf>
    <xf numFmtId="0" fontId="5" fillId="4" borderId="6" xfId="0" applyFont="1" applyFill="1" applyBorder="1" applyAlignment="1">
      <alignment horizontal="center" vertical="top" wrapText="1"/>
    </xf>
    <xf numFmtId="0" fontId="5" fillId="9" borderId="6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top" wrapText="1"/>
    </xf>
    <xf numFmtId="0" fontId="5" fillId="8" borderId="6" xfId="0" applyFont="1" applyFill="1" applyBorder="1" applyAlignment="1">
      <alignment horizontal="center" vertical="top" wrapText="1"/>
    </xf>
    <xf numFmtId="4" fontId="5" fillId="2" borderId="1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7" borderId="11" xfId="0" applyFont="1" applyFill="1" applyBorder="1" applyAlignment="1">
      <alignment horizontal="center" vertical="center" wrapText="1"/>
    </xf>
    <xf numFmtId="0" fontId="3" fillId="7" borderId="0" xfId="0" applyFont="1" applyFill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4" fillId="9" borderId="12" xfId="0" applyFont="1" applyFill="1" applyBorder="1" applyAlignment="1">
      <alignment horizontal="center" vertical="top" wrapText="1"/>
    </xf>
    <xf numFmtId="0" fontId="4" fillId="9" borderId="5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center" vertical="top" wrapText="1"/>
    </xf>
    <xf numFmtId="0" fontId="3" fillId="5" borderId="4" xfId="0" applyFont="1" applyFill="1" applyBorder="1" applyAlignment="1">
      <alignment horizontal="center" vertical="top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R48"/>
  <sheetViews>
    <sheetView tabSelected="1" topLeftCell="A40" zoomScale="130" zoomScaleNormal="130" workbookViewId="0">
      <selection activeCell="H53" sqref="H53"/>
    </sheetView>
  </sheetViews>
  <sheetFormatPr defaultColWidth="9.140625" defaultRowHeight="18.75" customHeight="1" x14ac:dyDescent="0.2"/>
  <cols>
    <col min="1" max="1" width="13.7109375" style="1" customWidth="1"/>
    <col min="2" max="2" width="8.5703125" style="1" customWidth="1"/>
    <col min="3" max="3" width="9.28515625" style="1" customWidth="1"/>
    <col min="4" max="4" width="9" style="1" customWidth="1"/>
    <col min="5" max="5" width="8.42578125" style="1" customWidth="1"/>
    <col min="6" max="6" width="8.85546875" style="1" customWidth="1"/>
    <col min="7" max="7" width="9.85546875" style="1" customWidth="1"/>
    <col min="8" max="8" width="8.85546875" style="1" customWidth="1"/>
    <col min="9" max="9" width="11" style="1" customWidth="1"/>
    <col min="10" max="10" width="8.28515625" style="1" customWidth="1"/>
    <col min="11" max="12" width="8.85546875" style="1" customWidth="1"/>
    <col min="13" max="13" width="8.42578125" style="1" customWidth="1"/>
    <col min="14" max="14" width="8" style="1" customWidth="1"/>
    <col min="15" max="15" width="8.7109375" style="1" customWidth="1"/>
    <col min="16" max="16" width="8.140625" style="1" customWidth="1"/>
    <col min="17" max="17" width="8" style="1" customWidth="1"/>
    <col min="18" max="18" width="9" style="1" customWidth="1"/>
    <col min="19" max="19" width="8.42578125" style="1" customWidth="1"/>
    <col min="20" max="20" width="8" style="1" customWidth="1"/>
    <col min="21" max="21" width="8.5703125" style="1" customWidth="1"/>
    <col min="22" max="22" width="9.5703125" style="1" customWidth="1"/>
    <col min="23" max="23" width="8.42578125" style="1" customWidth="1"/>
    <col min="24" max="24" width="8.7109375" style="1" customWidth="1"/>
    <col min="25" max="25" width="12.85546875" style="1" customWidth="1"/>
    <col min="26" max="26" width="10.7109375" style="1" customWidth="1"/>
    <col min="27" max="27" width="8.42578125" style="1" customWidth="1"/>
    <col min="28" max="28" width="8" style="1" customWidth="1"/>
    <col min="29" max="29" width="8.140625" style="1" customWidth="1"/>
    <col min="30" max="30" width="9" style="1" customWidth="1"/>
    <col min="31" max="31" width="11" style="1" customWidth="1"/>
    <col min="32" max="32" width="13.5703125" style="1" customWidth="1"/>
    <col min="33" max="33" width="15.85546875" style="1" customWidth="1"/>
    <col min="34" max="34" width="13" style="1" customWidth="1"/>
    <col min="35" max="35" width="24.28515625" style="1" customWidth="1"/>
    <col min="36" max="36" width="4.85546875" style="1" hidden="1" customWidth="1"/>
    <col min="37" max="37" width="3.5703125" style="1" hidden="1" customWidth="1"/>
    <col min="38" max="38" width="3.28515625" style="1" hidden="1" customWidth="1"/>
    <col min="39" max="39" width="3.140625" style="1" hidden="1" customWidth="1"/>
    <col min="40" max="40" width="3.28515625" style="1" hidden="1" customWidth="1"/>
    <col min="41" max="41" width="3.140625" style="1" hidden="1" customWidth="1"/>
    <col min="42" max="42" width="3.7109375" style="1" hidden="1" customWidth="1"/>
    <col min="43" max="43" width="3.140625" style="1" hidden="1" customWidth="1"/>
    <col min="44" max="44" width="3.28515625" style="1" hidden="1" customWidth="1"/>
    <col min="45" max="45" width="22.42578125" style="1" customWidth="1"/>
    <col min="46" max="46" width="3.140625" style="1" customWidth="1"/>
    <col min="47" max="47" width="3.28515625" style="1" customWidth="1"/>
    <col min="48" max="48" width="3.140625" style="1" customWidth="1"/>
    <col min="49" max="49" width="3.28515625" style="1" customWidth="1"/>
    <col min="50" max="50" width="3.42578125" style="1" customWidth="1"/>
    <col min="51" max="51" width="3.5703125" style="1" customWidth="1"/>
    <col min="52" max="52" width="3.42578125" style="1" customWidth="1"/>
    <col min="53" max="54" width="3.28515625" style="1" customWidth="1"/>
    <col min="55" max="55" width="3.140625" style="1" customWidth="1"/>
    <col min="56" max="56" width="3.28515625" style="1" customWidth="1"/>
    <col min="57" max="57" width="3.5703125" style="1" customWidth="1"/>
    <col min="58" max="58" width="3.28515625" style="1" customWidth="1"/>
    <col min="59" max="59" width="3.42578125" style="1" customWidth="1"/>
    <col min="60" max="60" width="3.28515625" style="1" customWidth="1"/>
    <col min="61" max="61" width="3.140625" style="1" customWidth="1"/>
    <col min="62" max="62" width="3.28515625" style="1" customWidth="1"/>
    <col min="63" max="63" width="3.7109375" style="1" customWidth="1"/>
    <col min="64" max="64" width="6.42578125" style="1" customWidth="1"/>
    <col min="65" max="65" width="8.140625" style="1" customWidth="1"/>
    <col min="66" max="66" width="8.28515625" style="1" customWidth="1"/>
    <col min="67" max="67" width="9.140625" style="1"/>
    <col min="68" max="68" width="3.7109375" style="1" customWidth="1"/>
    <col min="69" max="16384" width="9.140625" style="1"/>
  </cols>
  <sheetData>
    <row r="1" spans="1:35" ht="18.75" customHeight="1" thickBot="1" x14ac:dyDescent="0.25"/>
    <row r="2" spans="1:35" customFormat="1" ht="15.75" thickBot="1" x14ac:dyDescent="0.3">
      <c r="A2" s="18" t="s">
        <v>17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20"/>
    </row>
    <row r="3" spans="1:35" customFormat="1" ht="15.75" thickBot="1" x14ac:dyDescent="0.3">
      <c r="A3" s="21" t="s">
        <v>2</v>
      </c>
      <c r="B3" s="23" t="s">
        <v>13</v>
      </c>
      <c r="C3" s="24"/>
      <c r="D3" s="24"/>
      <c r="E3" s="24"/>
      <c r="F3" s="24"/>
      <c r="G3" s="25"/>
      <c r="H3" s="29" t="s">
        <v>4</v>
      </c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1"/>
      <c r="Z3" s="32" t="s">
        <v>16</v>
      </c>
      <c r="AA3" s="33"/>
      <c r="AB3" s="33"/>
      <c r="AC3" s="33"/>
      <c r="AD3" s="33"/>
      <c r="AE3" s="34"/>
      <c r="AF3" s="38" t="s">
        <v>14</v>
      </c>
      <c r="AG3" s="21" t="s">
        <v>15</v>
      </c>
      <c r="AH3" s="40" t="s">
        <v>1</v>
      </c>
      <c r="AI3" s="42" t="s">
        <v>7</v>
      </c>
    </row>
    <row r="4" spans="1:35" customFormat="1" ht="92.25" customHeight="1" thickBot="1" x14ac:dyDescent="0.3">
      <c r="A4" s="21"/>
      <c r="B4" s="26"/>
      <c r="C4" s="27"/>
      <c r="D4" s="27"/>
      <c r="E4" s="27"/>
      <c r="F4" s="27"/>
      <c r="G4" s="28"/>
      <c r="H4" s="43" t="s">
        <v>5</v>
      </c>
      <c r="I4" s="44"/>
      <c r="J4" s="44"/>
      <c r="K4" s="44"/>
      <c r="L4" s="44"/>
      <c r="M4" s="45"/>
      <c r="N4" s="43" t="s">
        <v>6</v>
      </c>
      <c r="O4" s="44"/>
      <c r="P4" s="44"/>
      <c r="Q4" s="44"/>
      <c r="R4" s="44"/>
      <c r="S4" s="45"/>
      <c r="T4" s="43" t="s">
        <v>0</v>
      </c>
      <c r="U4" s="44"/>
      <c r="V4" s="44"/>
      <c r="W4" s="44"/>
      <c r="X4" s="44"/>
      <c r="Y4" s="45"/>
      <c r="Z4" s="35"/>
      <c r="AA4" s="36"/>
      <c r="AB4" s="36"/>
      <c r="AC4" s="36"/>
      <c r="AD4" s="36"/>
      <c r="AE4" s="37"/>
      <c r="AF4" s="38"/>
      <c r="AG4" s="21"/>
      <c r="AH4" s="40"/>
      <c r="AI4" s="40"/>
    </row>
    <row r="5" spans="1:35" customFormat="1" ht="15.75" thickBot="1" x14ac:dyDescent="0.3">
      <c r="A5" s="22"/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3" t="s">
        <v>3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5" t="s">
        <v>3</v>
      </c>
      <c r="N5" s="4" t="s">
        <v>8</v>
      </c>
      <c r="O5" s="4" t="s">
        <v>9</v>
      </c>
      <c r="P5" s="4" t="s">
        <v>10</v>
      </c>
      <c r="Q5" s="4" t="s">
        <v>11</v>
      </c>
      <c r="R5" s="4" t="s">
        <v>12</v>
      </c>
      <c r="S5" s="5" t="s">
        <v>3</v>
      </c>
      <c r="T5" s="4" t="s">
        <v>8</v>
      </c>
      <c r="U5" s="4" t="s">
        <v>9</v>
      </c>
      <c r="V5" s="4" t="s">
        <v>10</v>
      </c>
      <c r="W5" s="4" t="s">
        <v>11</v>
      </c>
      <c r="X5" s="4" t="s">
        <v>12</v>
      </c>
      <c r="Y5" s="5" t="s">
        <v>3</v>
      </c>
      <c r="Z5" s="6" t="s">
        <v>8</v>
      </c>
      <c r="AA5" s="6" t="s">
        <v>9</v>
      </c>
      <c r="AB5" s="6" t="s">
        <v>10</v>
      </c>
      <c r="AC5" s="6" t="s">
        <v>11</v>
      </c>
      <c r="AD5" s="6" t="s">
        <v>12</v>
      </c>
      <c r="AE5" s="7" t="s">
        <v>3</v>
      </c>
      <c r="AF5" s="39"/>
      <c r="AG5" s="22"/>
      <c r="AH5" s="41"/>
      <c r="AI5" s="41"/>
    </row>
    <row r="6" spans="1:35" customFormat="1" ht="15" customHeight="1" thickBot="1" x14ac:dyDescent="0.3">
      <c r="A6" s="8" t="s">
        <v>18</v>
      </c>
      <c r="B6" s="9">
        <v>50</v>
      </c>
      <c r="C6" s="9">
        <v>50</v>
      </c>
      <c r="D6" s="9">
        <v>50</v>
      </c>
      <c r="E6" s="9">
        <v>50</v>
      </c>
      <c r="F6" s="9"/>
      <c r="G6" s="15">
        <f t="shared" ref="G6" si="0">AVERAGE(B6:F6)</f>
        <v>50</v>
      </c>
      <c r="H6" s="10">
        <v>35</v>
      </c>
      <c r="I6" s="10">
        <v>35</v>
      </c>
      <c r="J6" s="10">
        <v>35</v>
      </c>
      <c r="K6" s="10">
        <v>35</v>
      </c>
      <c r="L6" s="10"/>
      <c r="M6" s="16">
        <f t="shared" ref="M6" si="1">AVERAGE(H6:L6)</f>
        <v>35</v>
      </c>
      <c r="N6" s="10">
        <v>35</v>
      </c>
      <c r="O6" s="10">
        <v>35</v>
      </c>
      <c r="P6" s="10">
        <v>35</v>
      </c>
      <c r="Q6" s="10">
        <v>35</v>
      </c>
      <c r="R6" s="10"/>
      <c r="S6" s="16">
        <f t="shared" ref="S6" si="2">AVERAGE(N6:R6)</f>
        <v>35</v>
      </c>
      <c r="T6" s="10">
        <v>30</v>
      </c>
      <c r="U6" s="10">
        <v>30</v>
      </c>
      <c r="V6" s="10">
        <v>30</v>
      </c>
      <c r="W6" s="10">
        <v>30</v>
      </c>
      <c r="X6" s="10"/>
      <c r="Y6" s="16">
        <f t="shared" ref="Y6" si="3">AVERAGE(T6:X6)</f>
        <v>30</v>
      </c>
      <c r="Z6" s="11">
        <v>200</v>
      </c>
      <c r="AA6" s="11">
        <v>200</v>
      </c>
      <c r="AB6" s="11">
        <v>200</v>
      </c>
      <c r="AC6" s="11">
        <v>200</v>
      </c>
      <c r="AD6" s="11"/>
      <c r="AE6" s="12">
        <f t="shared" ref="AE6" si="4">AVERAGE(Z6:AD6)</f>
        <v>200</v>
      </c>
      <c r="AF6" s="13">
        <f>SUM(G6,M6,S6,Y6,AE6)</f>
        <v>350</v>
      </c>
      <c r="AG6" s="8">
        <v>472.94</v>
      </c>
      <c r="AH6" s="17">
        <f>SUM(AF6+AG6)</f>
        <v>822.94</v>
      </c>
      <c r="AI6" s="14">
        <v>1</v>
      </c>
    </row>
    <row r="7" spans="1:35" customFormat="1" ht="15.75" thickBot="1" x14ac:dyDescent="0.3">
      <c r="A7" s="8" t="s">
        <v>19</v>
      </c>
      <c r="B7" s="9">
        <v>50</v>
      </c>
      <c r="C7" s="9">
        <v>50</v>
      </c>
      <c r="D7" s="9">
        <v>50</v>
      </c>
      <c r="E7" s="9">
        <v>50</v>
      </c>
      <c r="F7" s="9"/>
      <c r="G7" s="15">
        <f>AVERAGE(B7:F7)</f>
        <v>50</v>
      </c>
      <c r="H7" s="10">
        <v>35</v>
      </c>
      <c r="I7" s="10">
        <v>35</v>
      </c>
      <c r="J7" s="10">
        <v>35</v>
      </c>
      <c r="K7" s="10">
        <v>35</v>
      </c>
      <c r="L7" s="10"/>
      <c r="M7" s="16">
        <f>AVERAGE(H7:L7)</f>
        <v>35</v>
      </c>
      <c r="N7" s="10">
        <v>35</v>
      </c>
      <c r="O7" s="10">
        <v>35</v>
      </c>
      <c r="P7" s="10">
        <v>35</v>
      </c>
      <c r="Q7" s="10">
        <v>35</v>
      </c>
      <c r="R7" s="10"/>
      <c r="S7" s="16">
        <f>AVERAGE(N7:R7)</f>
        <v>35</v>
      </c>
      <c r="T7" s="10">
        <v>30</v>
      </c>
      <c r="U7" s="10">
        <v>30</v>
      </c>
      <c r="V7" s="10">
        <v>30</v>
      </c>
      <c r="W7" s="10">
        <v>30</v>
      </c>
      <c r="X7" s="10"/>
      <c r="Y7" s="16">
        <f>AVERAGE(T7:X7)</f>
        <v>30</v>
      </c>
      <c r="Z7" s="11">
        <v>190</v>
      </c>
      <c r="AA7" s="11">
        <v>190</v>
      </c>
      <c r="AB7" s="11">
        <v>170</v>
      </c>
      <c r="AC7" s="11">
        <v>170</v>
      </c>
      <c r="AD7" s="11"/>
      <c r="AE7" s="12">
        <f>AVERAGE(Z7:AD7)</f>
        <v>180</v>
      </c>
      <c r="AF7" s="13">
        <f>SUM(G7,M7,S7,Y7,AE7)</f>
        <v>330</v>
      </c>
      <c r="AG7" s="8">
        <v>398.57</v>
      </c>
      <c r="AH7" s="17">
        <f>SUM(AF7+AG7)</f>
        <v>728.56999999999994</v>
      </c>
      <c r="AI7" s="14">
        <v>2</v>
      </c>
    </row>
    <row r="8" spans="1:35" ht="18.75" customHeight="1" thickBot="1" x14ac:dyDescent="0.3">
      <c r="A8" s="8" t="s">
        <v>20</v>
      </c>
      <c r="B8" s="9">
        <v>30</v>
      </c>
      <c r="C8" s="9">
        <v>30</v>
      </c>
      <c r="D8" s="9">
        <v>30</v>
      </c>
      <c r="E8" s="9">
        <v>30</v>
      </c>
      <c r="F8" s="9"/>
      <c r="G8" s="15">
        <f t="shared" ref="G8" si="5">AVERAGE(B8:F8)</f>
        <v>30</v>
      </c>
      <c r="H8" s="10">
        <v>25</v>
      </c>
      <c r="I8" s="10">
        <v>25</v>
      </c>
      <c r="J8" s="10">
        <v>25</v>
      </c>
      <c r="K8" s="10">
        <v>25</v>
      </c>
      <c r="L8" s="10"/>
      <c r="M8" s="16">
        <f t="shared" ref="M8" si="6">AVERAGE(H8:L8)</f>
        <v>25</v>
      </c>
      <c r="N8" s="10">
        <v>20</v>
      </c>
      <c r="O8" s="10">
        <v>20</v>
      </c>
      <c r="P8" s="10">
        <v>20</v>
      </c>
      <c r="Q8" s="10">
        <v>20</v>
      </c>
      <c r="R8" s="10"/>
      <c r="S8" s="16">
        <f t="shared" ref="S8" si="7">AVERAGE(N8:R8)</f>
        <v>20</v>
      </c>
      <c r="T8" s="10">
        <v>15</v>
      </c>
      <c r="U8" s="10">
        <v>15</v>
      </c>
      <c r="V8" s="10">
        <v>15</v>
      </c>
      <c r="W8" s="10">
        <v>15</v>
      </c>
      <c r="X8" s="10"/>
      <c r="Y8" s="16">
        <f t="shared" ref="Y8" si="8">AVERAGE(T8:X8)</f>
        <v>15</v>
      </c>
      <c r="Z8" s="11">
        <v>150</v>
      </c>
      <c r="AA8" s="11">
        <v>150</v>
      </c>
      <c r="AB8" s="11">
        <v>150</v>
      </c>
      <c r="AC8" s="11">
        <v>150</v>
      </c>
      <c r="AD8" s="11"/>
      <c r="AE8" s="12">
        <f t="shared" ref="AE8" si="9">AVERAGE(Z8:AD8)</f>
        <v>150</v>
      </c>
      <c r="AF8" s="13">
        <f t="shared" ref="AF8" si="10">SUM(G8,M8,S8,Y8,AE8)</f>
        <v>240</v>
      </c>
      <c r="AG8" s="8">
        <v>326.20999999999998</v>
      </c>
      <c r="AH8" s="17">
        <f t="shared" ref="AH8" si="11">SUM(AF8+AG8)</f>
        <v>566.21</v>
      </c>
      <c r="AI8" s="14">
        <v>3</v>
      </c>
    </row>
    <row r="9" spans="1:35" ht="18.75" customHeight="1" thickBot="1" x14ac:dyDescent="0.3">
      <c r="A9" s="8" t="s">
        <v>21</v>
      </c>
      <c r="B9" s="9"/>
      <c r="C9" s="9"/>
      <c r="D9" s="9"/>
      <c r="E9" s="9"/>
      <c r="F9" s="9"/>
      <c r="G9" s="15" t="e">
        <f t="shared" ref="G9" si="12">AVERAGE(B9:F9)</f>
        <v>#DIV/0!</v>
      </c>
      <c r="H9" s="10"/>
      <c r="I9" s="10"/>
      <c r="J9" s="10"/>
      <c r="K9" s="10"/>
      <c r="L9" s="10"/>
      <c r="M9" s="16" t="e">
        <f t="shared" ref="M9" si="13">AVERAGE(H9:L9)</f>
        <v>#DIV/0!</v>
      </c>
      <c r="N9" s="10"/>
      <c r="O9" s="10"/>
      <c r="P9" s="10"/>
      <c r="Q9" s="10"/>
      <c r="R9" s="10"/>
      <c r="S9" s="16" t="e">
        <f t="shared" ref="S9" si="14">AVERAGE(N9:R9)</f>
        <v>#DIV/0!</v>
      </c>
      <c r="T9" s="10"/>
      <c r="U9" s="10"/>
      <c r="V9" s="10"/>
      <c r="W9" s="10"/>
      <c r="X9" s="10"/>
      <c r="Y9" s="16" t="e">
        <f t="shared" ref="Y9" si="15">AVERAGE(T9:X9)</f>
        <v>#DIV/0!</v>
      </c>
      <c r="Z9" s="11"/>
      <c r="AA9" s="11"/>
      <c r="AB9" s="11"/>
      <c r="AC9" s="11"/>
      <c r="AD9" s="11"/>
      <c r="AE9" s="12" t="e">
        <f t="shared" ref="AE9" si="16">AVERAGE(Z9:AD9)</f>
        <v>#DIV/0!</v>
      </c>
      <c r="AF9" s="13" t="e">
        <f t="shared" ref="AF9" si="17">SUM(G9,M9,S9,Y9,AE9)</f>
        <v>#DIV/0!</v>
      </c>
      <c r="AG9" s="8">
        <v>121.7</v>
      </c>
      <c r="AH9" s="17" t="e">
        <f t="shared" ref="AH9" si="18">SUM(AF9+AG9)</f>
        <v>#DIV/0!</v>
      </c>
      <c r="AI9" s="14" t="s">
        <v>31</v>
      </c>
    </row>
    <row r="10" spans="1:35" ht="18.75" customHeight="1" thickBot="1" x14ac:dyDescent="0.25"/>
    <row r="11" spans="1:35" customFormat="1" ht="15.75" thickBot="1" x14ac:dyDescent="0.3">
      <c r="A11" s="18" t="s">
        <v>22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20"/>
    </row>
    <row r="12" spans="1:35" customFormat="1" ht="15.75" thickBot="1" x14ac:dyDescent="0.3">
      <c r="A12" s="21" t="s">
        <v>2</v>
      </c>
      <c r="B12" s="23" t="s">
        <v>13</v>
      </c>
      <c r="C12" s="24"/>
      <c r="D12" s="24"/>
      <c r="E12" s="24"/>
      <c r="F12" s="24"/>
      <c r="G12" s="25"/>
      <c r="H12" s="29" t="s">
        <v>4</v>
      </c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1"/>
      <c r="Z12" s="32" t="s">
        <v>16</v>
      </c>
      <c r="AA12" s="33"/>
      <c r="AB12" s="33"/>
      <c r="AC12" s="33"/>
      <c r="AD12" s="33"/>
      <c r="AE12" s="34"/>
      <c r="AF12" s="38" t="s">
        <v>14</v>
      </c>
      <c r="AG12" s="21" t="s">
        <v>15</v>
      </c>
      <c r="AH12" s="40" t="s">
        <v>1</v>
      </c>
      <c r="AI12" s="42" t="s">
        <v>7</v>
      </c>
    </row>
    <row r="13" spans="1:35" customFormat="1" ht="92.25" customHeight="1" thickBot="1" x14ac:dyDescent="0.3">
      <c r="A13" s="21"/>
      <c r="B13" s="26"/>
      <c r="C13" s="27"/>
      <c r="D13" s="27"/>
      <c r="E13" s="27"/>
      <c r="F13" s="27"/>
      <c r="G13" s="28"/>
      <c r="H13" s="43" t="s">
        <v>5</v>
      </c>
      <c r="I13" s="44"/>
      <c r="J13" s="44"/>
      <c r="K13" s="44"/>
      <c r="L13" s="44"/>
      <c r="M13" s="45"/>
      <c r="N13" s="43" t="s">
        <v>6</v>
      </c>
      <c r="O13" s="44"/>
      <c r="P13" s="44"/>
      <c r="Q13" s="44"/>
      <c r="R13" s="44"/>
      <c r="S13" s="45"/>
      <c r="T13" s="43" t="s">
        <v>0</v>
      </c>
      <c r="U13" s="44"/>
      <c r="V13" s="44"/>
      <c r="W13" s="44"/>
      <c r="X13" s="44"/>
      <c r="Y13" s="45"/>
      <c r="Z13" s="35"/>
      <c r="AA13" s="36"/>
      <c r="AB13" s="36"/>
      <c r="AC13" s="36"/>
      <c r="AD13" s="36"/>
      <c r="AE13" s="37"/>
      <c r="AF13" s="38"/>
      <c r="AG13" s="21"/>
      <c r="AH13" s="40"/>
      <c r="AI13" s="40"/>
    </row>
    <row r="14" spans="1:35" customFormat="1" ht="15.75" thickBot="1" x14ac:dyDescent="0.3">
      <c r="A14" s="22"/>
      <c r="B14" s="2" t="s">
        <v>8</v>
      </c>
      <c r="C14" s="2" t="s">
        <v>9</v>
      </c>
      <c r="D14" s="2" t="s">
        <v>10</v>
      </c>
      <c r="E14" s="2" t="s">
        <v>11</v>
      </c>
      <c r="F14" s="2" t="s">
        <v>12</v>
      </c>
      <c r="G14" s="3" t="s">
        <v>3</v>
      </c>
      <c r="H14" s="4" t="s">
        <v>8</v>
      </c>
      <c r="I14" s="4" t="s">
        <v>9</v>
      </c>
      <c r="J14" s="4" t="s">
        <v>10</v>
      </c>
      <c r="K14" s="4" t="s">
        <v>11</v>
      </c>
      <c r="L14" s="4" t="s">
        <v>12</v>
      </c>
      <c r="M14" s="5" t="s">
        <v>3</v>
      </c>
      <c r="N14" s="4" t="s">
        <v>8</v>
      </c>
      <c r="O14" s="4" t="s">
        <v>9</v>
      </c>
      <c r="P14" s="4" t="s">
        <v>10</v>
      </c>
      <c r="Q14" s="4" t="s">
        <v>11</v>
      </c>
      <c r="R14" s="4" t="s">
        <v>12</v>
      </c>
      <c r="S14" s="5" t="s">
        <v>3</v>
      </c>
      <c r="T14" s="4" t="s">
        <v>8</v>
      </c>
      <c r="U14" s="4" t="s">
        <v>9</v>
      </c>
      <c r="V14" s="4" t="s">
        <v>10</v>
      </c>
      <c r="W14" s="4" t="s">
        <v>11</v>
      </c>
      <c r="X14" s="4" t="s">
        <v>12</v>
      </c>
      <c r="Y14" s="5" t="s">
        <v>3</v>
      </c>
      <c r="Z14" s="6" t="s">
        <v>8</v>
      </c>
      <c r="AA14" s="6" t="s">
        <v>9</v>
      </c>
      <c r="AB14" s="6" t="s">
        <v>10</v>
      </c>
      <c r="AC14" s="6" t="s">
        <v>11</v>
      </c>
      <c r="AD14" s="6" t="s">
        <v>12</v>
      </c>
      <c r="AE14" s="7" t="s">
        <v>3</v>
      </c>
      <c r="AF14" s="39"/>
      <c r="AG14" s="22"/>
      <c r="AH14" s="41"/>
      <c r="AI14" s="41"/>
    </row>
    <row r="15" spans="1:35" customFormat="1" ht="15" customHeight="1" thickBot="1" x14ac:dyDescent="0.3">
      <c r="A15" s="8" t="s">
        <v>23</v>
      </c>
      <c r="B15" s="9">
        <v>50</v>
      </c>
      <c r="C15" s="9">
        <v>50</v>
      </c>
      <c r="D15" s="9">
        <v>50</v>
      </c>
      <c r="E15" s="9">
        <v>50</v>
      </c>
      <c r="F15" s="9"/>
      <c r="G15" s="15">
        <f t="shared" ref="G15" si="19">AVERAGE(B15:F15)</f>
        <v>50</v>
      </c>
      <c r="H15" s="10">
        <v>35</v>
      </c>
      <c r="I15" s="10">
        <v>35</v>
      </c>
      <c r="J15" s="10">
        <v>35</v>
      </c>
      <c r="K15" s="10">
        <v>35</v>
      </c>
      <c r="L15" s="10"/>
      <c r="M15" s="16">
        <f t="shared" ref="M15" si="20">AVERAGE(H15:L15)</f>
        <v>35</v>
      </c>
      <c r="N15" s="10">
        <v>35</v>
      </c>
      <c r="O15" s="10">
        <v>35</v>
      </c>
      <c r="P15" s="10">
        <v>35</v>
      </c>
      <c r="Q15" s="10">
        <v>35</v>
      </c>
      <c r="R15" s="10"/>
      <c r="S15" s="16">
        <f t="shared" ref="S15" si="21">AVERAGE(N15:R15)</f>
        <v>35</v>
      </c>
      <c r="T15" s="10">
        <v>30</v>
      </c>
      <c r="U15" s="10">
        <v>30</v>
      </c>
      <c r="V15" s="10">
        <v>30</v>
      </c>
      <c r="W15" s="10">
        <v>30</v>
      </c>
      <c r="X15" s="10"/>
      <c r="Y15" s="16">
        <f t="shared" ref="Y15" si="22">AVERAGE(T15:X15)</f>
        <v>30</v>
      </c>
      <c r="Z15" s="11">
        <v>200</v>
      </c>
      <c r="AA15" s="11">
        <v>200</v>
      </c>
      <c r="AB15" s="11">
        <v>200</v>
      </c>
      <c r="AC15" s="11">
        <v>200</v>
      </c>
      <c r="AD15" s="11"/>
      <c r="AE15" s="12">
        <f t="shared" ref="AE15" si="23">AVERAGE(Z15:AD15)</f>
        <v>200</v>
      </c>
      <c r="AF15" s="13">
        <f>SUM(G15,M15,S15,Y15,AE15)</f>
        <v>350</v>
      </c>
      <c r="AG15" s="8">
        <v>382.51</v>
      </c>
      <c r="AH15" s="17">
        <f>SUM(AF15+AG15)</f>
        <v>732.51</v>
      </c>
      <c r="AI15" s="14">
        <v>2</v>
      </c>
    </row>
    <row r="16" spans="1:35" customFormat="1" ht="15.75" thickBot="1" x14ac:dyDescent="0.3">
      <c r="A16" s="8" t="s">
        <v>19</v>
      </c>
      <c r="B16" s="9">
        <v>50</v>
      </c>
      <c r="C16" s="9">
        <v>50</v>
      </c>
      <c r="D16" s="9">
        <v>50</v>
      </c>
      <c r="E16" s="9">
        <v>50</v>
      </c>
      <c r="F16" s="9"/>
      <c r="G16" s="15">
        <f>AVERAGE(B16:F16)</f>
        <v>50</v>
      </c>
      <c r="H16" s="10">
        <v>35</v>
      </c>
      <c r="I16" s="10">
        <v>35</v>
      </c>
      <c r="J16" s="10">
        <v>35</v>
      </c>
      <c r="K16" s="10">
        <v>35</v>
      </c>
      <c r="L16" s="10"/>
      <c r="M16" s="16">
        <f>AVERAGE(H16:L16)</f>
        <v>35</v>
      </c>
      <c r="N16" s="10">
        <v>35</v>
      </c>
      <c r="O16" s="10">
        <v>35</v>
      </c>
      <c r="P16" s="10">
        <v>35</v>
      </c>
      <c r="Q16" s="10">
        <v>35</v>
      </c>
      <c r="R16" s="10"/>
      <c r="S16" s="16">
        <f>AVERAGE(N16:R16)</f>
        <v>35</v>
      </c>
      <c r="T16" s="10">
        <v>30</v>
      </c>
      <c r="U16" s="10">
        <v>30</v>
      </c>
      <c r="V16" s="10">
        <v>30</v>
      </c>
      <c r="W16" s="10">
        <v>30</v>
      </c>
      <c r="X16" s="10"/>
      <c r="Y16" s="16">
        <f>AVERAGE(T16:X16)</f>
        <v>30</v>
      </c>
      <c r="Z16" s="11">
        <v>190</v>
      </c>
      <c r="AA16" s="11">
        <v>190</v>
      </c>
      <c r="AB16" s="11">
        <v>170</v>
      </c>
      <c r="AC16" s="11">
        <v>170</v>
      </c>
      <c r="AD16" s="11"/>
      <c r="AE16" s="12">
        <f>AVERAGE(Z16:AD16)</f>
        <v>180</v>
      </c>
      <c r="AF16" s="13">
        <f>SUM(G16,M16,S16,Y16,AE16)</f>
        <v>330</v>
      </c>
      <c r="AG16" s="8">
        <v>398.57</v>
      </c>
      <c r="AH16" s="17">
        <f>SUM(AF16+AG16)</f>
        <v>728.56999999999994</v>
      </c>
      <c r="AI16" s="14">
        <v>3</v>
      </c>
    </row>
    <row r="17" spans="1:35" ht="18.75" customHeight="1" thickBot="1" x14ac:dyDescent="0.3">
      <c r="A17" s="8" t="s">
        <v>24</v>
      </c>
      <c r="B17" s="9">
        <v>50</v>
      </c>
      <c r="C17" s="9">
        <v>50</v>
      </c>
      <c r="D17" s="9">
        <v>50</v>
      </c>
      <c r="E17" s="9">
        <v>50</v>
      </c>
      <c r="F17" s="9"/>
      <c r="G17" s="15">
        <f t="shared" ref="G17:G18" si="24">AVERAGE(B17:F17)</f>
        <v>50</v>
      </c>
      <c r="H17" s="10">
        <v>35</v>
      </c>
      <c r="I17" s="10">
        <v>35</v>
      </c>
      <c r="J17" s="10">
        <v>35</v>
      </c>
      <c r="K17" s="10">
        <v>35</v>
      </c>
      <c r="L17" s="10"/>
      <c r="M17" s="16">
        <f t="shared" ref="M17:M18" si="25">AVERAGE(H17:L17)</f>
        <v>35</v>
      </c>
      <c r="N17" s="10">
        <v>35</v>
      </c>
      <c r="O17" s="10">
        <v>35</v>
      </c>
      <c r="P17" s="10">
        <v>35</v>
      </c>
      <c r="Q17" s="10">
        <v>35</v>
      </c>
      <c r="R17" s="10"/>
      <c r="S17" s="16">
        <f t="shared" ref="S17:S18" si="26">AVERAGE(N17:R17)</f>
        <v>35</v>
      </c>
      <c r="T17" s="10">
        <v>30</v>
      </c>
      <c r="U17" s="10">
        <v>30</v>
      </c>
      <c r="V17" s="10">
        <v>30</v>
      </c>
      <c r="W17" s="10">
        <v>30</v>
      </c>
      <c r="X17" s="10"/>
      <c r="Y17" s="16">
        <f t="shared" ref="Y17:Y18" si="27">AVERAGE(T17:X17)</f>
        <v>30</v>
      </c>
      <c r="Z17" s="11">
        <v>190</v>
      </c>
      <c r="AA17" s="11">
        <v>190</v>
      </c>
      <c r="AB17" s="11">
        <v>190</v>
      </c>
      <c r="AC17" s="11">
        <v>190</v>
      </c>
      <c r="AD17" s="11"/>
      <c r="AE17" s="12">
        <f t="shared" ref="AE17:AE18" si="28">AVERAGE(Z17:AD17)</f>
        <v>190</v>
      </c>
      <c r="AF17" s="13">
        <f t="shared" ref="AF17:AF18" si="29">SUM(G17,M17,S17,Y17,AE17)</f>
        <v>340</v>
      </c>
      <c r="AG17" s="8">
        <v>503.33</v>
      </c>
      <c r="AH17" s="17">
        <f t="shared" ref="AH17:AH18" si="30">SUM(AF17+AG17)</f>
        <v>843.32999999999993</v>
      </c>
      <c r="AI17" s="14">
        <v>1</v>
      </c>
    </row>
    <row r="18" spans="1:35" ht="18.75" customHeight="1" thickBot="1" x14ac:dyDescent="0.3">
      <c r="A18" s="8" t="s">
        <v>20</v>
      </c>
      <c r="B18" s="9">
        <v>30</v>
      </c>
      <c r="C18" s="9">
        <v>30</v>
      </c>
      <c r="D18" s="9">
        <v>30</v>
      </c>
      <c r="E18" s="9">
        <v>30</v>
      </c>
      <c r="F18" s="9"/>
      <c r="G18" s="15">
        <f t="shared" si="24"/>
        <v>30</v>
      </c>
      <c r="H18" s="10">
        <v>25</v>
      </c>
      <c r="I18" s="10">
        <v>25</v>
      </c>
      <c r="J18" s="10">
        <v>25</v>
      </c>
      <c r="K18" s="10">
        <v>25</v>
      </c>
      <c r="L18" s="10"/>
      <c r="M18" s="16">
        <f t="shared" si="25"/>
        <v>25</v>
      </c>
      <c r="N18" s="10">
        <v>20</v>
      </c>
      <c r="O18" s="10">
        <v>20</v>
      </c>
      <c r="P18" s="10">
        <v>20</v>
      </c>
      <c r="Q18" s="10">
        <v>20</v>
      </c>
      <c r="R18" s="10"/>
      <c r="S18" s="16">
        <f t="shared" si="26"/>
        <v>20</v>
      </c>
      <c r="T18" s="10">
        <v>15</v>
      </c>
      <c r="U18" s="10">
        <v>15</v>
      </c>
      <c r="V18" s="10">
        <v>15</v>
      </c>
      <c r="W18" s="10">
        <v>15</v>
      </c>
      <c r="X18" s="10"/>
      <c r="Y18" s="16">
        <f t="shared" si="27"/>
        <v>15</v>
      </c>
      <c r="Z18" s="11">
        <v>150</v>
      </c>
      <c r="AA18" s="11">
        <v>150</v>
      </c>
      <c r="AB18" s="11">
        <v>150</v>
      </c>
      <c r="AC18" s="11">
        <v>150</v>
      </c>
      <c r="AD18" s="11"/>
      <c r="AE18" s="12">
        <f t="shared" si="28"/>
        <v>150</v>
      </c>
      <c r="AF18" s="13">
        <f t="shared" si="29"/>
        <v>240</v>
      </c>
      <c r="AG18" s="8">
        <v>326.20999999999998</v>
      </c>
      <c r="AH18" s="17">
        <f t="shared" si="30"/>
        <v>566.21</v>
      </c>
      <c r="AI18" s="14">
        <v>5</v>
      </c>
    </row>
    <row r="19" spans="1:35" ht="18.75" customHeight="1" thickBot="1" x14ac:dyDescent="0.3">
      <c r="A19" s="8" t="s">
        <v>25</v>
      </c>
      <c r="B19" s="9">
        <v>40</v>
      </c>
      <c r="C19" s="9">
        <v>40</v>
      </c>
      <c r="D19" s="9">
        <v>40</v>
      </c>
      <c r="E19" s="9">
        <v>40</v>
      </c>
      <c r="F19" s="9"/>
      <c r="G19" s="15">
        <f t="shared" ref="G19" si="31">AVERAGE(B19:F19)</f>
        <v>40</v>
      </c>
      <c r="H19" s="10">
        <v>30</v>
      </c>
      <c r="I19" s="10">
        <v>30</v>
      </c>
      <c r="J19" s="10">
        <v>30</v>
      </c>
      <c r="K19" s="10">
        <v>30</v>
      </c>
      <c r="L19" s="10"/>
      <c r="M19" s="16">
        <f t="shared" ref="M19" si="32">AVERAGE(H19:L19)</f>
        <v>30</v>
      </c>
      <c r="N19" s="10">
        <v>25</v>
      </c>
      <c r="O19" s="10">
        <v>25</v>
      </c>
      <c r="P19" s="10">
        <v>25</v>
      </c>
      <c r="Q19" s="10">
        <v>25</v>
      </c>
      <c r="R19" s="10"/>
      <c r="S19" s="16">
        <f t="shared" ref="S19" si="33">AVERAGE(N19:R19)</f>
        <v>25</v>
      </c>
      <c r="T19" s="10">
        <v>20</v>
      </c>
      <c r="U19" s="10">
        <v>20</v>
      </c>
      <c r="V19" s="10">
        <v>20</v>
      </c>
      <c r="W19" s="10">
        <v>20</v>
      </c>
      <c r="X19" s="10"/>
      <c r="Y19" s="16">
        <f t="shared" ref="Y19" si="34">AVERAGE(T19:X19)</f>
        <v>20</v>
      </c>
      <c r="Z19" s="11">
        <v>185</v>
      </c>
      <c r="AA19" s="11">
        <v>185</v>
      </c>
      <c r="AB19" s="11">
        <v>185</v>
      </c>
      <c r="AC19" s="11">
        <v>185</v>
      </c>
      <c r="AD19" s="11"/>
      <c r="AE19" s="12">
        <f t="shared" ref="AE19" si="35">AVERAGE(Z19:AD19)</f>
        <v>185</v>
      </c>
      <c r="AF19" s="13">
        <f t="shared" ref="AF19" si="36">SUM(G19,M19,S19,Y19,AE19)</f>
        <v>300</v>
      </c>
      <c r="AG19" s="8">
        <v>327.20999999999998</v>
      </c>
      <c r="AH19" s="17">
        <f t="shared" ref="AH19" si="37">SUM(AF19+AG19)</f>
        <v>627.21</v>
      </c>
      <c r="AI19" s="14">
        <v>4</v>
      </c>
    </row>
    <row r="20" spans="1:35" ht="18.75" customHeight="1" thickBot="1" x14ac:dyDescent="0.25"/>
    <row r="21" spans="1:35" customFormat="1" ht="15.75" thickBot="1" x14ac:dyDescent="0.3">
      <c r="A21" s="18" t="s">
        <v>26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20"/>
    </row>
    <row r="22" spans="1:35" customFormat="1" ht="15.75" thickBot="1" x14ac:dyDescent="0.3">
      <c r="A22" s="21" t="s">
        <v>2</v>
      </c>
      <c r="B22" s="23" t="s">
        <v>13</v>
      </c>
      <c r="C22" s="24"/>
      <c r="D22" s="24"/>
      <c r="E22" s="24"/>
      <c r="F22" s="24"/>
      <c r="G22" s="25"/>
      <c r="H22" s="29" t="s">
        <v>4</v>
      </c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1"/>
      <c r="Z22" s="32" t="s">
        <v>16</v>
      </c>
      <c r="AA22" s="33"/>
      <c r="AB22" s="33"/>
      <c r="AC22" s="33"/>
      <c r="AD22" s="33"/>
      <c r="AE22" s="34"/>
      <c r="AF22" s="38" t="s">
        <v>14</v>
      </c>
      <c r="AG22" s="21" t="s">
        <v>15</v>
      </c>
      <c r="AH22" s="40" t="s">
        <v>1</v>
      </c>
      <c r="AI22" s="42" t="s">
        <v>7</v>
      </c>
    </row>
    <row r="23" spans="1:35" customFormat="1" ht="92.25" customHeight="1" thickBot="1" x14ac:dyDescent="0.3">
      <c r="A23" s="21"/>
      <c r="B23" s="26"/>
      <c r="C23" s="27"/>
      <c r="D23" s="27"/>
      <c r="E23" s="27"/>
      <c r="F23" s="27"/>
      <c r="G23" s="28"/>
      <c r="H23" s="43" t="s">
        <v>5</v>
      </c>
      <c r="I23" s="44"/>
      <c r="J23" s="44"/>
      <c r="K23" s="44"/>
      <c r="L23" s="44"/>
      <c r="M23" s="45"/>
      <c r="N23" s="43" t="s">
        <v>6</v>
      </c>
      <c r="O23" s="44"/>
      <c r="P23" s="44"/>
      <c r="Q23" s="44"/>
      <c r="R23" s="44"/>
      <c r="S23" s="45"/>
      <c r="T23" s="43" t="s">
        <v>0</v>
      </c>
      <c r="U23" s="44"/>
      <c r="V23" s="44"/>
      <c r="W23" s="44"/>
      <c r="X23" s="44"/>
      <c r="Y23" s="45"/>
      <c r="Z23" s="35"/>
      <c r="AA23" s="36"/>
      <c r="AB23" s="36"/>
      <c r="AC23" s="36"/>
      <c r="AD23" s="36"/>
      <c r="AE23" s="37"/>
      <c r="AF23" s="38"/>
      <c r="AG23" s="21"/>
      <c r="AH23" s="40"/>
      <c r="AI23" s="40"/>
    </row>
    <row r="24" spans="1:35" customFormat="1" ht="15.75" thickBot="1" x14ac:dyDescent="0.3">
      <c r="A24" s="22"/>
      <c r="B24" s="2" t="s">
        <v>8</v>
      </c>
      <c r="C24" s="2" t="s">
        <v>9</v>
      </c>
      <c r="D24" s="2" t="s">
        <v>10</v>
      </c>
      <c r="E24" s="2" t="s">
        <v>11</v>
      </c>
      <c r="F24" s="2" t="s">
        <v>12</v>
      </c>
      <c r="G24" s="3" t="s">
        <v>3</v>
      </c>
      <c r="H24" s="4" t="s">
        <v>8</v>
      </c>
      <c r="I24" s="4" t="s">
        <v>9</v>
      </c>
      <c r="J24" s="4" t="s">
        <v>10</v>
      </c>
      <c r="K24" s="4" t="s">
        <v>11</v>
      </c>
      <c r="L24" s="4" t="s">
        <v>12</v>
      </c>
      <c r="M24" s="5" t="s">
        <v>3</v>
      </c>
      <c r="N24" s="4" t="s">
        <v>8</v>
      </c>
      <c r="O24" s="4" t="s">
        <v>9</v>
      </c>
      <c r="P24" s="4" t="s">
        <v>10</v>
      </c>
      <c r="Q24" s="4" t="s">
        <v>11</v>
      </c>
      <c r="R24" s="4" t="s">
        <v>12</v>
      </c>
      <c r="S24" s="5" t="s">
        <v>3</v>
      </c>
      <c r="T24" s="4" t="s">
        <v>8</v>
      </c>
      <c r="U24" s="4" t="s">
        <v>9</v>
      </c>
      <c r="V24" s="4" t="s">
        <v>10</v>
      </c>
      <c r="W24" s="4" t="s">
        <v>11</v>
      </c>
      <c r="X24" s="4" t="s">
        <v>12</v>
      </c>
      <c r="Y24" s="5" t="s">
        <v>3</v>
      </c>
      <c r="Z24" s="6" t="s">
        <v>8</v>
      </c>
      <c r="AA24" s="6" t="s">
        <v>9</v>
      </c>
      <c r="AB24" s="6" t="s">
        <v>10</v>
      </c>
      <c r="AC24" s="6" t="s">
        <v>11</v>
      </c>
      <c r="AD24" s="6" t="s">
        <v>12</v>
      </c>
      <c r="AE24" s="7" t="s">
        <v>3</v>
      </c>
      <c r="AF24" s="39"/>
      <c r="AG24" s="22"/>
      <c r="AH24" s="41"/>
      <c r="AI24" s="41"/>
    </row>
    <row r="25" spans="1:35" customFormat="1" ht="15" customHeight="1" thickBot="1" x14ac:dyDescent="0.3">
      <c r="A25" s="8" t="s">
        <v>27</v>
      </c>
      <c r="B25" s="9">
        <v>50</v>
      </c>
      <c r="C25" s="9">
        <v>50</v>
      </c>
      <c r="D25" s="9">
        <v>50</v>
      </c>
      <c r="E25" s="9">
        <v>50</v>
      </c>
      <c r="F25" s="9"/>
      <c r="G25" s="15">
        <f t="shared" ref="G25:G26" si="38">AVERAGE(B25:F25)</f>
        <v>50</v>
      </c>
      <c r="H25" s="10">
        <v>35</v>
      </c>
      <c r="I25" s="10">
        <v>35</v>
      </c>
      <c r="J25" s="10">
        <v>35</v>
      </c>
      <c r="K25" s="10">
        <v>35</v>
      </c>
      <c r="L25" s="10"/>
      <c r="M25" s="16">
        <f t="shared" ref="M25:M26" si="39">AVERAGE(H25:L25)</f>
        <v>35</v>
      </c>
      <c r="N25" s="10">
        <v>35</v>
      </c>
      <c r="O25" s="10">
        <v>35</v>
      </c>
      <c r="P25" s="10">
        <v>35</v>
      </c>
      <c r="Q25" s="10">
        <v>35</v>
      </c>
      <c r="R25" s="10"/>
      <c r="S25" s="16">
        <f t="shared" ref="S25:S26" si="40">AVERAGE(N25:R25)</f>
        <v>35</v>
      </c>
      <c r="T25" s="10">
        <v>30</v>
      </c>
      <c r="U25" s="10">
        <v>30</v>
      </c>
      <c r="V25" s="10">
        <v>30</v>
      </c>
      <c r="W25" s="10">
        <v>30</v>
      </c>
      <c r="X25" s="10"/>
      <c r="Y25" s="16">
        <f t="shared" ref="Y25:Y26" si="41">AVERAGE(T25:X25)</f>
        <v>30</v>
      </c>
      <c r="Z25" s="11">
        <v>190</v>
      </c>
      <c r="AA25" s="11">
        <v>190</v>
      </c>
      <c r="AB25" s="11">
        <v>190</v>
      </c>
      <c r="AC25" s="11">
        <v>190</v>
      </c>
      <c r="AD25" s="11"/>
      <c r="AE25" s="12">
        <f t="shared" ref="AE25:AE26" si="42">AVERAGE(Z25:AD25)</f>
        <v>190</v>
      </c>
      <c r="AF25" s="13">
        <f>SUM(G25,M25,S25,Y25,AE25)</f>
        <v>340</v>
      </c>
      <c r="AG25" s="8">
        <v>562.34</v>
      </c>
      <c r="AH25" s="17">
        <f>SUM(AF25+AG25)</f>
        <v>902.34</v>
      </c>
      <c r="AI25" s="14">
        <v>1</v>
      </c>
    </row>
    <row r="26" spans="1:35" customFormat="1" ht="15.75" thickBot="1" x14ac:dyDescent="0.3">
      <c r="A26" s="8" t="s">
        <v>23</v>
      </c>
      <c r="B26" s="9">
        <v>50</v>
      </c>
      <c r="C26" s="9">
        <v>50</v>
      </c>
      <c r="D26" s="9">
        <v>50</v>
      </c>
      <c r="E26" s="9">
        <v>50</v>
      </c>
      <c r="F26" s="9"/>
      <c r="G26" s="15">
        <f t="shared" si="38"/>
        <v>50</v>
      </c>
      <c r="H26" s="10">
        <v>35</v>
      </c>
      <c r="I26" s="10">
        <v>35</v>
      </c>
      <c r="J26" s="10">
        <v>35</v>
      </c>
      <c r="K26" s="10">
        <v>35</v>
      </c>
      <c r="L26" s="10"/>
      <c r="M26" s="16">
        <f t="shared" si="39"/>
        <v>35</v>
      </c>
      <c r="N26" s="10">
        <v>35</v>
      </c>
      <c r="O26" s="10">
        <v>35</v>
      </c>
      <c r="P26" s="10">
        <v>35</v>
      </c>
      <c r="Q26" s="10">
        <v>35</v>
      </c>
      <c r="R26" s="10"/>
      <c r="S26" s="16">
        <f t="shared" si="40"/>
        <v>35</v>
      </c>
      <c r="T26" s="10">
        <v>30</v>
      </c>
      <c r="U26" s="10">
        <v>30</v>
      </c>
      <c r="V26" s="10">
        <v>30</v>
      </c>
      <c r="W26" s="10">
        <v>30</v>
      </c>
      <c r="X26" s="10"/>
      <c r="Y26" s="16">
        <f t="shared" si="41"/>
        <v>30</v>
      </c>
      <c r="Z26" s="11">
        <v>200</v>
      </c>
      <c r="AA26" s="11">
        <v>200</v>
      </c>
      <c r="AB26" s="11">
        <v>200</v>
      </c>
      <c r="AC26" s="11">
        <v>200</v>
      </c>
      <c r="AD26" s="11"/>
      <c r="AE26" s="12">
        <f t="shared" si="42"/>
        <v>200</v>
      </c>
      <c r="AF26" s="13">
        <f>SUM(G26,M26,S26,Y26,AE26)</f>
        <v>350</v>
      </c>
      <c r="AG26" s="8">
        <v>382.51</v>
      </c>
      <c r="AH26" s="17">
        <f>SUM(AF26+AG26)</f>
        <v>732.51</v>
      </c>
      <c r="AI26" s="14">
        <v>2</v>
      </c>
    </row>
    <row r="27" spans="1:35" ht="18.75" customHeight="1" thickBot="1" x14ac:dyDescent="0.3">
      <c r="A27" s="8" t="s">
        <v>19</v>
      </c>
      <c r="B27" s="9">
        <v>50</v>
      </c>
      <c r="C27" s="9">
        <v>50</v>
      </c>
      <c r="D27" s="9">
        <v>50</v>
      </c>
      <c r="E27" s="9">
        <v>50</v>
      </c>
      <c r="F27" s="9"/>
      <c r="G27" s="15">
        <f>AVERAGE(B27:F27)</f>
        <v>50</v>
      </c>
      <c r="H27" s="10">
        <v>35</v>
      </c>
      <c r="I27" s="10">
        <v>35</v>
      </c>
      <c r="J27" s="10">
        <v>35</v>
      </c>
      <c r="K27" s="10">
        <v>35</v>
      </c>
      <c r="L27" s="10"/>
      <c r="M27" s="16">
        <f>AVERAGE(H27:L27)</f>
        <v>35</v>
      </c>
      <c r="N27" s="10">
        <v>35</v>
      </c>
      <c r="O27" s="10">
        <v>35</v>
      </c>
      <c r="P27" s="10">
        <v>35</v>
      </c>
      <c r="Q27" s="10">
        <v>35</v>
      </c>
      <c r="R27" s="10"/>
      <c r="S27" s="16">
        <f>AVERAGE(N27:R27)</f>
        <v>35</v>
      </c>
      <c r="T27" s="10">
        <v>30</v>
      </c>
      <c r="U27" s="10">
        <v>30</v>
      </c>
      <c r="V27" s="10">
        <v>30</v>
      </c>
      <c r="W27" s="10">
        <v>30</v>
      </c>
      <c r="X27" s="10"/>
      <c r="Y27" s="16">
        <f>AVERAGE(T27:X27)</f>
        <v>30</v>
      </c>
      <c r="Z27" s="11">
        <v>190</v>
      </c>
      <c r="AA27" s="11">
        <v>190</v>
      </c>
      <c r="AB27" s="11">
        <v>170</v>
      </c>
      <c r="AC27" s="11">
        <v>170</v>
      </c>
      <c r="AD27" s="11"/>
      <c r="AE27" s="11">
        <v>170</v>
      </c>
      <c r="AF27" s="13">
        <f t="shared" ref="AF27:AF28" si="43">SUM(G27,M27,S27,Y27,AE27)</f>
        <v>320</v>
      </c>
      <c r="AG27" s="8">
        <v>383.57</v>
      </c>
      <c r="AH27" s="17">
        <f t="shared" ref="AH27:AH28" si="44">SUM(AF27+AG27)</f>
        <v>703.56999999999994</v>
      </c>
      <c r="AI27" s="14">
        <v>3</v>
      </c>
    </row>
    <row r="28" spans="1:35" ht="18.75" customHeight="1" thickBot="1" x14ac:dyDescent="0.3">
      <c r="A28" s="8" t="s">
        <v>20</v>
      </c>
      <c r="B28" s="9">
        <v>30</v>
      </c>
      <c r="C28" s="9">
        <v>30</v>
      </c>
      <c r="D28" s="9">
        <v>30</v>
      </c>
      <c r="E28" s="9">
        <v>30</v>
      </c>
      <c r="F28" s="9"/>
      <c r="G28" s="15">
        <f t="shared" ref="G28:G29" si="45">AVERAGE(B28:F28)</f>
        <v>30</v>
      </c>
      <c r="H28" s="10">
        <v>25</v>
      </c>
      <c r="I28" s="10">
        <v>25</v>
      </c>
      <c r="J28" s="10">
        <v>25</v>
      </c>
      <c r="K28" s="10">
        <v>25</v>
      </c>
      <c r="L28" s="10"/>
      <c r="M28" s="16">
        <f t="shared" ref="M28:M29" si="46">AVERAGE(H28:L28)</f>
        <v>25</v>
      </c>
      <c r="N28" s="10">
        <v>20</v>
      </c>
      <c r="O28" s="10">
        <v>20</v>
      </c>
      <c r="P28" s="10">
        <v>20</v>
      </c>
      <c r="Q28" s="10">
        <v>20</v>
      </c>
      <c r="R28" s="10"/>
      <c r="S28" s="16">
        <f t="shared" ref="S28:S29" si="47">AVERAGE(N28:R28)</f>
        <v>20</v>
      </c>
      <c r="T28" s="10">
        <v>15</v>
      </c>
      <c r="U28" s="10">
        <v>15</v>
      </c>
      <c r="V28" s="10">
        <v>15</v>
      </c>
      <c r="W28" s="10">
        <v>15</v>
      </c>
      <c r="X28" s="10"/>
      <c r="Y28" s="16">
        <f t="shared" ref="Y28:Y29" si="48">AVERAGE(T28:X28)</f>
        <v>15</v>
      </c>
      <c r="Z28" s="11">
        <v>150</v>
      </c>
      <c r="AA28" s="11">
        <v>150</v>
      </c>
      <c r="AB28" s="11">
        <v>150</v>
      </c>
      <c r="AC28" s="11">
        <v>150</v>
      </c>
      <c r="AD28" s="11"/>
      <c r="AE28" s="12">
        <f t="shared" ref="AE28:AE29" si="49">AVERAGE(Z28:AD28)</f>
        <v>150</v>
      </c>
      <c r="AF28" s="13">
        <f t="shared" si="43"/>
        <v>240</v>
      </c>
      <c r="AG28" s="8">
        <v>316.20999999999998</v>
      </c>
      <c r="AH28" s="17">
        <f t="shared" si="44"/>
        <v>556.21</v>
      </c>
      <c r="AI28" s="14">
        <v>4</v>
      </c>
    </row>
    <row r="29" spans="1:35" ht="18.75" customHeight="1" thickBot="1" x14ac:dyDescent="0.3">
      <c r="A29" s="8" t="s">
        <v>25</v>
      </c>
      <c r="B29" s="9">
        <v>40</v>
      </c>
      <c r="C29" s="9">
        <v>40</v>
      </c>
      <c r="D29" s="9">
        <v>40</v>
      </c>
      <c r="E29" s="9">
        <v>40</v>
      </c>
      <c r="F29" s="9"/>
      <c r="G29" s="15">
        <f t="shared" si="45"/>
        <v>40</v>
      </c>
      <c r="H29" s="10">
        <v>30</v>
      </c>
      <c r="I29" s="10">
        <v>30</v>
      </c>
      <c r="J29" s="10">
        <v>30</v>
      </c>
      <c r="K29" s="10">
        <v>30</v>
      </c>
      <c r="L29" s="10"/>
      <c r="M29" s="16">
        <f t="shared" si="46"/>
        <v>30</v>
      </c>
      <c r="N29" s="10">
        <v>25</v>
      </c>
      <c r="O29" s="10">
        <v>25</v>
      </c>
      <c r="P29" s="10">
        <v>25</v>
      </c>
      <c r="Q29" s="10">
        <v>25</v>
      </c>
      <c r="R29" s="10"/>
      <c r="S29" s="16">
        <f t="shared" si="47"/>
        <v>25</v>
      </c>
      <c r="T29" s="10">
        <v>20</v>
      </c>
      <c r="U29" s="10">
        <v>20</v>
      </c>
      <c r="V29" s="10">
        <v>20</v>
      </c>
      <c r="W29" s="10">
        <v>20</v>
      </c>
      <c r="X29" s="10"/>
      <c r="Y29" s="16">
        <f t="shared" si="48"/>
        <v>20</v>
      </c>
      <c r="Z29" s="11">
        <v>185</v>
      </c>
      <c r="AA29" s="11">
        <v>185</v>
      </c>
      <c r="AB29" s="11">
        <v>185</v>
      </c>
      <c r="AC29" s="11">
        <v>185</v>
      </c>
      <c r="AD29" s="11"/>
      <c r="AE29" s="12">
        <f t="shared" si="49"/>
        <v>185</v>
      </c>
      <c r="AF29" s="13">
        <f t="shared" ref="AF29" si="50">SUM(G29,M29,S29,Y29,AE29)</f>
        <v>300</v>
      </c>
      <c r="AG29" s="8">
        <v>252.24</v>
      </c>
      <c r="AH29" s="17">
        <f t="shared" ref="AH29" si="51">SUM(AF29+AG29)</f>
        <v>552.24</v>
      </c>
      <c r="AI29" s="14">
        <v>5</v>
      </c>
    </row>
    <row r="31" spans="1:35" ht="18.75" customHeight="1" thickBot="1" x14ac:dyDescent="0.25"/>
    <row r="32" spans="1:35" customFormat="1" ht="15.75" thickBot="1" x14ac:dyDescent="0.3">
      <c r="A32" s="18" t="s">
        <v>28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20"/>
    </row>
    <row r="33" spans="1:35" customFormat="1" ht="15.75" thickBot="1" x14ac:dyDescent="0.3">
      <c r="A33" s="21" t="s">
        <v>2</v>
      </c>
      <c r="B33" s="23" t="s">
        <v>13</v>
      </c>
      <c r="C33" s="24"/>
      <c r="D33" s="24"/>
      <c r="E33" s="24"/>
      <c r="F33" s="24"/>
      <c r="G33" s="25"/>
      <c r="H33" s="29" t="s">
        <v>4</v>
      </c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1"/>
      <c r="Z33" s="32" t="s">
        <v>16</v>
      </c>
      <c r="AA33" s="33"/>
      <c r="AB33" s="33"/>
      <c r="AC33" s="33"/>
      <c r="AD33" s="33"/>
      <c r="AE33" s="34"/>
      <c r="AF33" s="38" t="s">
        <v>14</v>
      </c>
      <c r="AG33" s="21" t="s">
        <v>15</v>
      </c>
      <c r="AH33" s="40" t="s">
        <v>1</v>
      </c>
      <c r="AI33" s="42" t="s">
        <v>7</v>
      </c>
    </row>
    <row r="34" spans="1:35" customFormat="1" ht="92.25" customHeight="1" thickBot="1" x14ac:dyDescent="0.3">
      <c r="A34" s="21"/>
      <c r="B34" s="26"/>
      <c r="C34" s="27"/>
      <c r="D34" s="27"/>
      <c r="E34" s="27"/>
      <c r="F34" s="27"/>
      <c r="G34" s="28"/>
      <c r="H34" s="43" t="s">
        <v>5</v>
      </c>
      <c r="I34" s="44"/>
      <c r="J34" s="44"/>
      <c r="K34" s="44"/>
      <c r="L34" s="44"/>
      <c r="M34" s="45"/>
      <c r="N34" s="43" t="s">
        <v>6</v>
      </c>
      <c r="O34" s="44"/>
      <c r="P34" s="44"/>
      <c r="Q34" s="44"/>
      <c r="R34" s="44"/>
      <c r="S34" s="45"/>
      <c r="T34" s="43" t="s">
        <v>0</v>
      </c>
      <c r="U34" s="44"/>
      <c r="V34" s="44"/>
      <c r="W34" s="44"/>
      <c r="X34" s="44"/>
      <c r="Y34" s="45"/>
      <c r="Z34" s="35"/>
      <c r="AA34" s="36"/>
      <c r="AB34" s="36"/>
      <c r="AC34" s="36"/>
      <c r="AD34" s="36"/>
      <c r="AE34" s="37"/>
      <c r="AF34" s="38"/>
      <c r="AG34" s="21"/>
      <c r="AH34" s="40"/>
      <c r="AI34" s="40"/>
    </row>
    <row r="35" spans="1:35" customFormat="1" ht="15.75" thickBot="1" x14ac:dyDescent="0.3">
      <c r="A35" s="22"/>
      <c r="B35" s="2" t="s">
        <v>8</v>
      </c>
      <c r="C35" s="2" t="s">
        <v>9</v>
      </c>
      <c r="D35" s="2" t="s">
        <v>10</v>
      </c>
      <c r="E35" s="2" t="s">
        <v>11</v>
      </c>
      <c r="F35" s="2" t="s">
        <v>12</v>
      </c>
      <c r="G35" s="3" t="s">
        <v>3</v>
      </c>
      <c r="H35" s="4" t="s">
        <v>8</v>
      </c>
      <c r="I35" s="4" t="s">
        <v>9</v>
      </c>
      <c r="J35" s="4" t="s">
        <v>10</v>
      </c>
      <c r="K35" s="4" t="s">
        <v>11</v>
      </c>
      <c r="L35" s="4" t="s">
        <v>12</v>
      </c>
      <c r="M35" s="5" t="s">
        <v>3</v>
      </c>
      <c r="N35" s="4" t="s">
        <v>8</v>
      </c>
      <c r="O35" s="4" t="s">
        <v>9</v>
      </c>
      <c r="P35" s="4" t="s">
        <v>10</v>
      </c>
      <c r="Q35" s="4" t="s">
        <v>11</v>
      </c>
      <c r="R35" s="4" t="s">
        <v>12</v>
      </c>
      <c r="S35" s="5" t="s">
        <v>3</v>
      </c>
      <c r="T35" s="4" t="s">
        <v>8</v>
      </c>
      <c r="U35" s="4" t="s">
        <v>9</v>
      </c>
      <c r="V35" s="4" t="s">
        <v>10</v>
      </c>
      <c r="W35" s="4" t="s">
        <v>11</v>
      </c>
      <c r="X35" s="4" t="s">
        <v>12</v>
      </c>
      <c r="Y35" s="5" t="s">
        <v>3</v>
      </c>
      <c r="Z35" s="6" t="s">
        <v>8</v>
      </c>
      <c r="AA35" s="6" t="s">
        <v>9</v>
      </c>
      <c r="AB35" s="6" t="s">
        <v>10</v>
      </c>
      <c r="AC35" s="6" t="s">
        <v>11</v>
      </c>
      <c r="AD35" s="6" t="s">
        <v>12</v>
      </c>
      <c r="AE35" s="7" t="s">
        <v>3</v>
      </c>
      <c r="AF35" s="39"/>
      <c r="AG35" s="22"/>
      <c r="AH35" s="41"/>
      <c r="AI35" s="41"/>
    </row>
    <row r="36" spans="1:35" customFormat="1" ht="15" customHeight="1" thickBot="1" x14ac:dyDescent="0.3">
      <c r="A36" s="8" t="s">
        <v>29</v>
      </c>
      <c r="B36" s="9">
        <v>40</v>
      </c>
      <c r="C36" s="9">
        <v>40</v>
      </c>
      <c r="D36" s="9">
        <v>40</v>
      </c>
      <c r="E36" s="9">
        <v>40</v>
      </c>
      <c r="F36" s="9"/>
      <c r="G36" s="15">
        <f t="shared" ref="G36" si="52">AVERAGE(B36:F36)</f>
        <v>40</v>
      </c>
      <c r="H36" s="10">
        <v>30</v>
      </c>
      <c r="I36" s="10">
        <v>30</v>
      </c>
      <c r="J36" s="10">
        <v>30</v>
      </c>
      <c r="K36" s="10">
        <v>30</v>
      </c>
      <c r="L36" s="10"/>
      <c r="M36" s="16">
        <f t="shared" ref="M36" si="53">AVERAGE(H36:L36)</f>
        <v>30</v>
      </c>
      <c r="N36" s="10">
        <v>30</v>
      </c>
      <c r="O36" s="10">
        <v>30</v>
      </c>
      <c r="P36" s="10">
        <v>30</v>
      </c>
      <c r="Q36" s="10">
        <v>30</v>
      </c>
      <c r="R36" s="10"/>
      <c r="S36" s="16">
        <f t="shared" ref="S36" si="54">AVERAGE(N36:R36)</f>
        <v>30</v>
      </c>
      <c r="T36" s="10">
        <v>20</v>
      </c>
      <c r="U36" s="10">
        <v>20</v>
      </c>
      <c r="V36" s="10">
        <v>20</v>
      </c>
      <c r="W36" s="10">
        <v>20</v>
      </c>
      <c r="X36" s="10"/>
      <c r="Y36" s="16">
        <f t="shared" ref="Y36" si="55">AVERAGE(T36:X36)</f>
        <v>20</v>
      </c>
      <c r="Z36" s="11">
        <v>190</v>
      </c>
      <c r="AA36" s="11">
        <v>190</v>
      </c>
      <c r="AB36" s="11">
        <v>190</v>
      </c>
      <c r="AC36" s="11">
        <v>190</v>
      </c>
      <c r="AD36" s="11"/>
      <c r="AE36" s="12">
        <f t="shared" ref="AE36" si="56">AVERAGE(Z36:AD36)</f>
        <v>190</v>
      </c>
      <c r="AF36" s="13">
        <f>SUM(G36,M36,S36,Y36,AE36)</f>
        <v>310</v>
      </c>
      <c r="AG36" s="8">
        <v>515.19000000000005</v>
      </c>
      <c r="AH36" s="17">
        <f>SUM(AF36+AG36)</f>
        <v>825.19</v>
      </c>
      <c r="AI36" s="14">
        <v>1</v>
      </c>
    </row>
    <row r="39" spans="1:35" ht="18.75" customHeight="1" thickBot="1" x14ac:dyDescent="0.25"/>
    <row r="40" spans="1:35" customFormat="1" ht="15.75" thickBot="1" x14ac:dyDescent="0.3">
      <c r="A40" s="18" t="s">
        <v>30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20"/>
    </row>
    <row r="41" spans="1:35" customFormat="1" ht="15.75" thickBot="1" x14ac:dyDescent="0.3">
      <c r="A41" s="21" t="s">
        <v>2</v>
      </c>
      <c r="B41" s="23" t="s">
        <v>13</v>
      </c>
      <c r="C41" s="24"/>
      <c r="D41" s="24"/>
      <c r="E41" s="24"/>
      <c r="F41" s="24"/>
      <c r="G41" s="25"/>
      <c r="H41" s="29" t="s">
        <v>4</v>
      </c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1"/>
      <c r="Z41" s="32" t="s">
        <v>16</v>
      </c>
      <c r="AA41" s="33"/>
      <c r="AB41" s="33"/>
      <c r="AC41" s="33"/>
      <c r="AD41" s="33"/>
      <c r="AE41" s="34"/>
      <c r="AF41" s="38" t="s">
        <v>14</v>
      </c>
      <c r="AG41" s="21" t="s">
        <v>15</v>
      </c>
      <c r="AH41" s="40" t="s">
        <v>1</v>
      </c>
      <c r="AI41" s="42" t="s">
        <v>7</v>
      </c>
    </row>
    <row r="42" spans="1:35" customFormat="1" ht="92.25" customHeight="1" thickBot="1" x14ac:dyDescent="0.3">
      <c r="A42" s="21"/>
      <c r="B42" s="26"/>
      <c r="C42" s="27"/>
      <c r="D42" s="27"/>
      <c r="E42" s="27"/>
      <c r="F42" s="27"/>
      <c r="G42" s="28"/>
      <c r="H42" s="43" t="s">
        <v>5</v>
      </c>
      <c r="I42" s="44"/>
      <c r="J42" s="44"/>
      <c r="K42" s="44"/>
      <c r="L42" s="44"/>
      <c r="M42" s="45"/>
      <c r="N42" s="43" t="s">
        <v>6</v>
      </c>
      <c r="O42" s="44"/>
      <c r="P42" s="44"/>
      <c r="Q42" s="44"/>
      <c r="R42" s="44"/>
      <c r="S42" s="45"/>
      <c r="T42" s="43" t="s">
        <v>0</v>
      </c>
      <c r="U42" s="44"/>
      <c r="V42" s="44"/>
      <c r="W42" s="44"/>
      <c r="X42" s="44"/>
      <c r="Y42" s="45"/>
      <c r="Z42" s="35"/>
      <c r="AA42" s="36"/>
      <c r="AB42" s="36"/>
      <c r="AC42" s="36"/>
      <c r="AD42" s="36"/>
      <c r="AE42" s="37"/>
      <c r="AF42" s="38"/>
      <c r="AG42" s="21"/>
      <c r="AH42" s="40"/>
      <c r="AI42" s="40"/>
    </row>
    <row r="43" spans="1:35" customFormat="1" ht="15.75" thickBot="1" x14ac:dyDescent="0.3">
      <c r="A43" s="22"/>
      <c r="B43" s="2" t="s">
        <v>8</v>
      </c>
      <c r="C43" s="2" t="s">
        <v>9</v>
      </c>
      <c r="D43" s="2" t="s">
        <v>10</v>
      </c>
      <c r="E43" s="2" t="s">
        <v>11</v>
      </c>
      <c r="F43" s="2" t="s">
        <v>12</v>
      </c>
      <c r="G43" s="3" t="s">
        <v>3</v>
      </c>
      <c r="H43" s="4" t="s">
        <v>8</v>
      </c>
      <c r="I43" s="4" t="s">
        <v>9</v>
      </c>
      <c r="J43" s="4" t="s">
        <v>10</v>
      </c>
      <c r="K43" s="4" t="s">
        <v>11</v>
      </c>
      <c r="L43" s="4" t="s">
        <v>12</v>
      </c>
      <c r="M43" s="5" t="s">
        <v>3</v>
      </c>
      <c r="N43" s="4" t="s">
        <v>8</v>
      </c>
      <c r="O43" s="4" t="s">
        <v>9</v>
      </c>
      <c r="P43" s="4" t="s">
        <v>10</v>
      </c>
      <c r="Q43" s="4" t="s">
        <v>11</v>
      </c>
      <c r="R43" s="4" t="s">
        <v>12</v>
      </c>
      <c r="S43" s="5" t="s">
        <v>3</v>
      </c>
      <c r="T43" s="4" t="s">
        <v>8</v>
      </c>
      <c r="U43" s="4" t="s">
        <v>9</v>
      </c>
      <c r="V43" s="4" t="s">
        <v>10</v>
      </c>
      <c r="W43" s="4" t="s">
        <v>11</v>
      </c>
      <c r="X43" s="4" t="s">
        <v>12</v>
      </c>
      <c r="Y43" s="5" t="s">
        <v>3</v>
      </c>
      <c r="Z43" s="6" t="s">
        <v>8</v>
      </c>
      <c r="AA43" s="6" t="s">
        <v>9</v>
      </c>
      <c r="AB43" s="6" t="s">
        <v>10</v>
      </c>
      <c r="AC43" s="6" t="s">
        <v>11</v>
      </c>
      <c r="AD43" s="6" t="s">
        <v>12</v>
      </c>
      <c r="AE43" s="7" t="s">
        <v>3</v>
      </c>
      <c r="AF43" s="39"/>
      <c r="AG43" s="22"/>
      <c r="AH43" s="41"/>
      <c r="AI43" s="41"/>
    </row>
    <row r="44" spans="1:35" customFormat="1" ht="15" customHeight="1" thickBot="1" x14ac:dyDescent="0.3">
      <c r="A44" s="8" t="s">
        <v>23</v>
      </c>
      <c r="B44" s="9">
        <v>50</v>
      </c>
      <c r="C44" s="9">
        <v>50</v>
      </c>
      <c r="D44" s="9">
        <v>50</v>
      </c>
      <c r="E44" s="9">
        <v>50</v>
      </c>
      <c r="F44" s="9"/>
      <c r="G44" s="15">
        <f t="shared" ref="G44" si="57">AVERAGE(B44:F44)</f>
        <v>50</v>
      </c>
      <c r="H44" s="10">
        <v>35</v>
      </c>
      <c r="I44" s="10">
        <v>35</v>
      </c>
      <c r="J44" s="10">
        <v>35</v>
      </c>
      <c r="K44" s="10">
        <v>35</v>
      </c>
      <c r="L44" s="10"/>
      <c r="M44" s="16">
        <f t="shared" ref="M44" si="58">AVERAGE(H44:L44)</f>
        <v>35</v>
      </c>
      <c r="N44" s="10">
        <v>35</v>
      </c>
      <c r="O44" s="10">
        <v>35</v>
      </c>
      <c r="P44" s="10">
        <v>35</v>
      </c>
      <c r="Q44" s="10">
        <v>35</v>
      </c>
      <c r="R44" s="10"/>
      <c r="S44" s="16">
        <f t="shared" ref="S44" si="59">AVERAGE(N44:R44)</f>
        <v>35</v>
      </c>
      <c r="T44" s="10">
        <v>30</v>
      </c>
      <c r="U44" s="10">
        <v>30</v>
      </c>
      <c r="V44" s="10">
        <v>30</v>
      </c>
      <c r="W44" s="10">
        <v>30</v>
      </c>
      <c r="X44" s="10"/>
      <c r="Y44" s="16">
        <f t="shared" ref="Y44" si="60">AVERAGE(T44:X44)</f>
        <v>30</v>
      </c>
      <c r="Z44" s="11">
        <v>200</v>
      </c>
      <c r="AA44" s="11">
        <v>200</v>
      </c>
      <c r="AB44" s="11">
        <v>200</v>
      </c>
      <c r="AC44" s="11">
        <v>200</v>
      </c>
      <c r="AD44" s="11"/>
      <c r="AE44" s="12">
        <f t="shared" ref="AE44" si="61">AVERAGE(Z44:AD44)</f>
        <v>200</v>
      </c>
      <c r="AF44" s="13">
        <f>SUM(G44,M44,S44,Y44,AE44)</f>
        <v>350</v>
      </c>
      <c r="AG44" s="8">
        <v>382.51</v>
      </c>
      <c r="AH44" s="17">
        <f>SUM(AF44+AG44)</f>
        <v>732.51</v>
      </c>
      <c r="AI44" s="14">
        <v>2</v>
      </c>
    </row>
    <row r="45" spans="1:35" customFormat="1" ht="15.75" thickBot="1" x14ac:dyDescent="0.3">
      <c r="A45" s="8" t="s">
        <v>19</v>
      </c>
      <c r="B45" s="9">
        <v>50</v>
      </c>
      <c r="C45" s="9">
        <v>50</v>
      </c>
      <c r="D45" s="9">
        <v>50</v>
      </c>
      <c r="E45" s="9">
        <v>50</v>
      </c>
      <c r="F45" s="9"/>
      <c r="G45" s="15">
        <f>AVERAGE(B45:F45)</f>
        <v>50</v>
      </c>
      <c r="H45" s="10">
        <v>35</v>
      </c>
      <c r="I45" s="10">
        <v>35</v>
      </c>
      <c r="J45" s="10">
        <v>35</v>
      </c>
      <c r="K45" s="10">
        <v>35</v>
      </c>
      <c r="L45" s="10"/>
      <c r="M45" s="16">
        <f>AVERAGE(H45:L45)</f>
        <v>35</v>
      </c>
      <c r="N45" s="10">
        <v>35</v>
      </c>
      <c r="O45" s="10">
        <v>35</v>
      </c>
      <c r="P45" s="10">
        <v>35</v>
      </c>
      <c r="Q45" s="10">
        <v>35</v>
      </c>
      <c r="R45" s="10"/>
      <c r="S45" s="16">
        <f>AVERAGE(N45:R45)</f>
        <v>35</v>
      </c>
      <c r="T45" s="10">
        <v>30</v>
      </c>
      <c r="U45" s="10">
        <v>30</v>
      </c>
      <c r="V45" s="10">
        <v>30</v>
      </c>
      <c r="W45" s="10">
        <v>30</v>
      </c>
      <c r="X45" s="10"/>
      <c r="Y45" s="16">
        <f>AVERAGE(T45:X45)</f>
        <v>30</v>
      </c>
      <c r="Z45" s="11">
        <v>190</v>
      </c>
      <c r="AA45" s="11">
        <v>190</v>
      </c>
      <c r="AB45" s="11">
        <v>170</v>
      </c>
      <c r="AC45" s="11">
        <v>170</v>
      </c>
      <c r="AD45" s="11"/>
      <c r="AE45" s="12">
        <f>AVERAGE(Z45:AD45)</f>
        <v>180</v>
      </c>
      <c r="AF45" s="13">
        <f>SUM(G45,M45,S45,Y45,AE45)</f>
        <v>330</v>
      </c>
      <c r="AG45" s="8">
        <v>398.57</v>
      </c>
      <c r="AH45" s="17">
        <f>SUM(AF45+AG45)</f>
        <v>728.56999999999994</v>
      </c>
      <c r="AI45" s="14">
        <v>3</v>
      </c>
    </row>
    <row r="46" spans="1:35" ht="18.75" customHeight="1" thickBot="1" x14ac:dyDescent="0.3">
      <c r="A46" s="8" t="s">
        <v>24</v>
      </c>
      <c r="B46" s="9">
        <v>50</v>
      </c>
      <c r="C46" s="9">
        <v>50</v>
      </c>
      <c r="D46" s="9">
        <v>50</v>
      </c>
      <c r="E46" s="9">
        <v>50</v>
      </c>
      <c r="F46" s="9"/>
      <c r="G46" s="15">
        <f t="shared" ref="G46" si="62">AVERAGE(B46:F46)</f>
        <v>50</v>
      </c>
      <c r="H46" s="10">
        <v>35</v>
      </c>
      <c r="I46" s="10">
        <v>35</v>
      </c>
      <c r="J46" s="10">
        <v>35</v>
      </c>
      <c r="K46" s="10">
        <v>35</v>
      </c>
      <c r="L46" s="10"/>
      <c r="M46" s="16">
        <f t="shared" ref="M46" si="63">AVERAGE(H46:L46)</f>
        <v>35</v>
      </c>
      <c r="N46" s="10">
        <v>35</v>
      </c>
      <c r="O46" s="10">
        <v>35</v>
      </c>
      <c r="P46" s="10">
        <v>35</v>
      </c>
      <c r="Q46" s="10">
        <v>35</v>
      </c>
      <c r="R46" s="10"/>
      <c r="S46" s="16">
        <f t="shared" ref="S46" si="64">AVERAGE(N46:R46)</f>
        <v>35</v>
      </c>
      <c r="T46" s="10">
        <v>30</v>
      </c>
      <c r="U46" s="10">
        <v>30</v>
      </c>
      <c r="V46" s="10">
        <v>30</v>
      </c>
      <c r="W46" s="10">
        <v>30</v>
      </c>
      <c r="X46" s="10"/>
      <c r="Y46" s="16">
        <f t="shared" ref="Y46" si="65">AVERAGE(T46:X46)</f>
        <v>30</v>
      </c>
      <c r="Z46" s="11">
        <v>190</v>
      </c>
      <c r="AA46" s="11">
        <v>190</v>
      </c>
      <c r="AB46" s="11">
        <v>190</v>
      </c>
      <c r="AC46" s="11">
        <v>190</v>
      </c>
      <c r="AD46" s="11"/>
      <c r="AE46" s="12">
        <f t="shared" ref="AE46" si="66">AVERAGE(Z46:AD46)</f>
        <v>190</v>
      </c>
      <c r="AF46" s="13">
        <f t="shared" ref="AF46" si="67">SUM(G46,M46,S46,Y46,AE46)</f>
        <v>340</v>
      </c>
      <c r="AG46" s="8">
        <v>503.33</v>
      </c>
      <c r="AH46" s="17">
        <f t="shared" ref="AH46:AH48" si="68">SUM(AF46+AG46)</f>
        <v>843.32999999999993</v>
      </c>
      <c r="AI46" s="14">
        <v>1</v>
      </c>
    </row>
    <row r="47" spans="1:35" ht="18.75" customHeight="1" thickBot="1" x14ac:dyDescent="0.3">
      <c r="A47" s="8" t="s">
        <v>20</v>
      </c>
      <c r="B47" s="9">
        <v>30</v>
      </c>
      <c r="C47" s="9">
        <v>30</v>
      </c>
      <c r="D47" s="9">
        <v>30</v>
      </c>
      <c r="E47" s="9">
        <v>30</v>
      </c>
      <c r="F47" s="9"/>
      <c r="G47" s="15">
        <f t="shared" ref="G47:G48" si="69">AVERAGE(B47:F47)</f>
        <v>30</v>
      </c>
      <c r="H47" s="10">
        <v>25</v>
      </c>
      <c r="I47" s="10">
        <v>25</v>
      </c>
      <c r="J47" s="10">
        <v>25</v>
      </c>
      <c r="K47" s="10">
        <v>25</v>
      </c>
      <c r="L47" s="10"/>
      <c r="M47" s="16">
        <f t="shared" ref="M47:M48" si="70">AVERAGE(H47:L47)</f>
        <v>25</v>
      </c>
      <c r="N47" s="10">
        <v>20</v>
      </c>
      <c r="O47" s="10">
        <v>20</v>
      </c>
      <c r="P47" s="10">
        <v>20</v>
      </c>
      <c r="Q47" s="10">
        <v>20</v>
      </c>
      <c r="R47" s="10"/>
      <c r="S47" s="16">
        <f t="shared" ref="S47:S48" si="71">AVERAGE(N47:R47)</f>
        <v>20</v>
      </c>
      <c r="T47" s="10">
        <v>15</v>
      </c>
      <c r="U47" s="10">
        <v>15</v>
      </c>
      <c r="V47" s="10">
        <v>15</v>
      </c>
      <c r="W47" s="10">
        <v>15</v>
      </c>
      <c r="X47" s="10"/>
      <c r="Y47" s="16">
        <f t="shared" ref="Y47:Y48" si="72">AVERAGE(T47:X47)</f>
        <v>15</v>
      </c>
      <c r="Z47" s="11">
        <v>150</v>
      </c>
      <c r="AA47" s="11">
        <v>150</v>
      </c>
      <c r="AB47" s="11">
        <v>150</v>
      </c>
      <c r="AC47" s="11">
        <v>150</v>
      </c>
      <c r="AD47" s="11"/>
      <c r="AE47" s="12">
        <f t="shared" ref="AE47:AE48" si="73">AVERAGE(Z47:AD47)</f>
        <v>150</v>
      </c>
      <c r="AF47" s="13">
        <f t="shared" ref="AF47:AF48" si="74">SUM(G47,M47,S47,Y47,AE47)</f>
        <v>240</v>
      </c>
      <c r="AG47" s="8">
        <v>326.20999999999998</v>
      </c>
      <c r="AH47" s="17">
        <f t="shared" si="68"/>
        <v>566.21</v>
      </c>
      <c r="AI47" s="14">
        <v>4</v>
      </c>
    </row>
    <row r="48" spans="1:35" ht="18.75" customHeight="1" thickBot="1" x14ac:dyDescent="0.3">
      <c r="A48" s="8" t="s">
        <v>21</v>
      </c>
      <c r="B48" s="9"/>
      <c r="C48" s="9"/>
      <c r="D48" s="9"/>
      <c r="E48" s="9"/>
      <c r="F48" s="9"/>
      <c r="G48" s="15" t="e">
        <f t="shared" si="69"/>
        <v>#DIV/0!</v>
      </c>
      <c r="H48" s="10"/>
      <c r="I48" s="10"/>
      <c r="J48" s="10"/>
      <c r="K48" s="10"/>
      <c r="L48" s="10"/>
      <c r="M48" s="16" t="e">
        <f t="shared" si="70"/>
        <v>#DIV/0!</v>
      </c>
      <c r="N48" s="10"/>
      <c r="O48" s="10"/>
      <c r="P48" s="10"/>
      <c r="Q48" s="10"/>
      <c r="R48" s="10"/>
      <c r="S48" s="16" t="e">
        <f t="shared" si="71"/>
        <v>#DIV/0!</v>
      </c>
      <c r="T48" s="10"/>
      <c r="U48" s="10"/>
      <c r="V48" s="10"/>
      <c r="W48" s="10"/>
      <c r="X48" s="10"/>
      <c r="Y48" s="16" t="e">
        <f t="shared" si="72"/>
        <v>#DIV/0!</v>
      </c>
      <c r="Z48" s="11"/>
      <c r="AA48" s="11"/>
      <c r="AB48" s="11"/>
      <c r="AC48" s="11"/>
      <c r="AD48" s="11"/>
      <c r="AE48" s="12" t="e">
        <f t="shared" si="73"/>
        <v>#DIV/0!</v>
      </c>
      <c r="AF48" s="13" t="e">
        <f t="shared" si="74"/>
        <v>#DIV/0!</v>
      </c>
      <c r="AG48" s="8">
        <v>121.7</v>
      </c>
      <c r="AH48" s="17" t="e">
        <f t="shared" si="68"/>
        <v>#DIV/0!</v>
      </c>
      <c r="AI48" s="14" t="s">
        <v>31</v>
      </c>
    </row>
  </sheetData>
  <mergeCells count="60">
    <mergeCell ref="A2:AI2"/>
    <mergeCell ref="A3:A5"/>
    <mergeCell ref="B3:G4"/>
    <mergeCell ref="H3:Y3"/>
    <mergeCell ref="Z3:AE4"/>
    <mergeCell ref="AF3:AF5"/>
    <mergeCell ref="AG3:AG5"/>
    <mergeCell ref="AH3:AH5"/>
    <mergeCell ref="AI3:AI5"/>
    <mergeCell ref="H4:M4"/>
    <mergeCell ref="N4:S4"/>
    <mergeCell ref="T4:Y4"/>
    <mergeCell ref="A11:AI11"/>
    <mergeCell ref="A12:A14"/>
    <mergeCell ref="B12:G13"/>
    <mergeCell ref="H12:Y12"/>
    <mergeCell ref="Z12:AE13"/>
    <mergeCell ref="AF12:AF14"/>
    <mergeCell ref="AG12:AG14"/>
    <mergeCell ref="AH12:AH14"/>
    <mergeCell ref="AI12:AI14"/>
    <mergeCell ref="H13:M13"/>
    <mergeCell ref="N13:S13"/>
    <mergeCell ref="T13:Y13"/>
    <mergeCell ref="A21:AI21"/>
    <mergeCell ref="A22:A24"/>
    <mergeCell ref="B22:G23"/>
    <mergeCell ref="H22:Y22"/>
    <mergeCell ref="Z22:AE23"/>
    <mergeCell ref="AF22:AF24"/>
    <mergeCell ref="AG22:AG24"/>
    <mergeCell ref="AH22:AH24"/>
    <mergeCell ref="AI22:AI24"/>
    <mergeCell ref="H23:M23"/>
    <mergeCell ref="N23:S23"/>
    <mergeCell ref="T23:Y23"/>
    <mergeCell ref="A32:AI32"/>
    <mergeCell ref="A33:A35"/>
    <mergeCell ref="B33:G34"/>
    <mergeCell ref="H33:Y33"/>
    <mergeCell ref="Z33:AE34"/>
    <mergeCell ref="AF33:AF35"/>
    <mergeCell ref="AG33:AG35"/>
    <mergeCell ref="AH33:AH35"/>
    <mergeCell ref="AI33:AI35"/>
    <mergeCell ref="H34:M34"/>
    <mergeCell ref="N34:S34"/>
    <mergeCell ref="T34:Y34"/>
    <mergeCell ref="A40:AI40"/>
    <mergeCell ref="A41:A43"/>
    <mergeCell ref="B41:G42"/>
    <mergeCell ref="H41:Y41"/>
    <mergeCell ref="Z41:AE42"/>
    <mergeCell ref="AF41:AF43"/>
    <mergeCell ref="AG41:AG43"/>
    <mergeCell ref="AH41:AH43"/>
    <mergeCell ref="AI41:AI43"/>
    <mergeCell ref="H42:M42"/>
    <mergeCell ref="N42:S42"/>
    <mergeCell ref="T42:Y42"/>
  </mergeCells>
  <phoneticPr fontId="6" type="noConversion"/>
  <pageMargins left="0.27559055118110237" right="0.11811023622047245" top="0.74803149606299213" bottom="0.74803149606299213" header="0.31496062992125984" footer="0.31496062992125984"/>
  <pageSetup paperSize="8" scale="97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ΕΣΩΤΕΡΙΚΗ ΠΑΘΟΛΟΓΙΑ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Dimitris</dc:creator>
  <cp:lastModifiedBy>ΘΕΟΔΩΡΑ ΠΑΝΑΓΟΥ</cp:lastModifiedBy>
  <cp:lastPrinted>2026-03-23T10:52:41Z</cp:lastPrinted>
  <dcterms:created xsi:type="dcterms:W3CDTF">2020-05-12T16:51:23Z</dcterms:created>
  <dcterms:modified xsi:type="dcterms:W3CDTF">2026-10-30T11:50:15Z</dcterms:modified>
</cp:coreProperties>
</file>