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ΜΑΙΟΣ 2026 ΠΑΝΑΓΟΥ\ΝΕΦΡΟΛΟΓΙΑ 2026\"/>
    </mc:Choice>
  </mc:AlternateContent>
  <xr:revisionPtr revIDLastSave="0" documentId="13_ncr:1_{86137C46-63F8-482E-B8BD-C6540136A7D4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ΝΕΦΡΟΛΟΓΙΑ" sheetId="2" r:id="rId1"/>
  </sheets>
  <calcPr calcId="191029"/>
</workbook>
</file>

<file path=xl/calcChain.xml><?xml version="1.0" encoding="utf-8"?>
<calcChain xmlns="http://schemas.openxmlformats.org/spreadsheetml/2006/main">
  <c r="M12" i="2" l="1"/>
  <c r="G12" i="2"/>
  <c r="AK6" i="2"/>
  <c r="M6" i="2"/>
  <c r="S6" i="2"/>
  <c r="Y6" i="2"/>
  <c r="AE6" i="2"/>
  <c r="AE42" i="2" l="1"/>
  <c r="AE39" i="2"/>
  <c r="AE41" i="2"/>
  <c r="AE40" i="2"/>
  <c r="AE38" i="2"/>
  <c r="G41" i="2" l="1"/>
  <c r="Y41" i="2"/>
  <c r="G5" i="2" l="1"/>
  <c r="AE50" i="2" l="1"/>
  <c r="Y50" i="2"/>
  <c r="S50" i="2"/>
  <c r="M50" i="2"/>
  <c r="G50" i="2"/>
  <c r="Y39" i="2"/>
  <c r="Y40" i="2"/>
  <c r="Y42" i="2"/>
  <c r="Y38" i="2"/>
  <c r="S39" i="2"/>
  <c r="S41" i="2"/>
  <c r="S40" i="2"/>
  <c r="S42" i="2"/>
  <c r="S38" i="2"/>
  <c r="M39" i="2"/>
  <c r="M41" i="2"/>
  <c r="M40" i="2"/>
  <c r="M42" i="2"/>
  <c r="M38" i="2"/>
  <c r="G39" i="2"/>
  <c r="G40" i="2"/>
  <c r="G42" i="2"/>
  <c r="G38" i="2"/>
  <c r="AF38" i="2" s="1"/>
  <c r="AH38" i="2" s="1"/>
  <c r="AE31" i="2"/>
  <c r="Y31" i="2"/>
  <c r="S31" i="2"/>
  <c r="M31" i="2"/>
  <c r="G31" i="2"/>
  <c r="AE25" i="2"/>
  <c r="Y25" i="2"/>
  <c r="S25" i="2"/>
  <c r="M25" i="2"/>
  <c r="G25" i="2"/>
  <c r="M19" i="2"/>
  <c r="M18" i="2"/>
  <c r="AE12" i="2"/>
  <c r="Y12" i="2"/>
  <c r="S12" i="2"/>
  <c r="AK5" i="2"/>
  <c r="AE5" i="2"/>
  <c r="Y5" i="2"/>
  <c r="S5" i="2"/>
  <c r="M5" i="2"/>
  <c r="G19" i="2"/>
  <c r="G18" i="2"/>
  <c r="G6" i="2"/>
  <c r="AF41" i="2" l="1"/>
  <c r="AF50" i="2"/>
  <c r="AH50" i="2" s="1"/>
  <c r="AF39" i="2"/>
  <c r="AH39" i="2" s="1"/>
  <c r="AF31" i="2"/>
  <c r="AH31" i="2" s="1"/>
  <c r="AF25" i="2"/>
  <c r="AH25" i="2" s="1"/>
  <c r="AF40" i="2"/>
  <c r="AF42" i="2"/>
  <c r="AH42" i="2" s="1"/>
  <c r="AF12" i="2"/>
  <c r="AH12" i="2" s="1"/>
  <c r="AL5" i="2"/>
  <c r="AN5" i="2" s="1"/>
  <c r="AL6" i="2"/>
  <c r="AN6" i="2" s="1"/>
  <c r="Y19" i="2" l="1"/>
  <c r="S19" i="2"/>
  <c r="Y18" i="2"/>
  <c r="S18" i="2"/>
  <c r="AE19" i="2"/>
  <c r="AE18" i="2"/>
  <c r="AF18" i="2" l="1"/>
  <c r="AH18" i="2" s="1"/>
  <c r="AF19" i="2"/>
  <c r="AH19" i="2" s="1"/>
</calcChain>
</file>

<file path=xl/sharedStrings.xml><?xml version="1.0" encoding="utf-8"?>
<sst xmlns="http://schemas.openxmlformats.org/spreadsheetml/2006/main" count="320" uniqueCount="38">
  <si>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</si>
  <si>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</si>
  <si>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</si>
  <si>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Διοικητικές ικανότητες/ Όριο 50</t>
  </si>
  <si>
    <t>Προσωπικές Ερωτήσεις/ Όριο 200</t>
  </si>
  <si>
    <t>Σύνολο Συνεντευξης όριο 400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</si>
  <si>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</si>
  <si>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</si>
  <si>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</si>
  <si>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</si>
  <si>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</si>
  <si>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</si>
  <si>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</si>
  <si>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</si>
  <si>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</si>
  <si>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</si>
  <si>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</si>
  <si>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</si>
  <si>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Προσωπικές Ερωτήσεις όριο 200</t>
  </si>
  <si>
    <t>Σύνολο Συνεντευξης όριο 350</t>
  </si>
  <si>
    <t xml:space="preserve">                                                                                   ΣΥΝΕΝΤΕΥΞΗ ΥΠΟΨΗΦΙΟΥ ΓΙΑ 1 ΘΕΣΗ ΔΙΕΥΘΥΝΤΗ ΝΕΦΡΟΛΟΓΙΑΣ ΓΙΑ ΤΟ  Γ.Ν.-Κ.Υ. ΙΚΑΡΙΑΣ</t>
  </si>
  <si>
    <t xml:space="preserve">ΣΥΝΕΝΤΕΥΞΗ ΥΠΟΨΗΦΙΟΥ ΓΙΑ 1 ΘΕΣΗ ΕΠΙΜΕΛΗΤΗ Α΄ ΝΕΦΡΟΛΟΓΙΑΣ(για τη μονάδα τεχνητού νεφρού) ΓΙΑ ΤΟ Κ.Θ-Γ.Ν. ΛΕΡΟΥ </t>
  </si>
  <si>
    <t>ΣΥΝΕΝΤΕΥΞΗ ΥΠΟΨΗΦΙΩΝ ΓΙΑ 1 ΘΕΣΗ ΕΠΙΜΕΛΗΤΗ Α΄ ΝΕΦΡΟΛΟΓΙΑΣ ΓΙΑ ΤΟ Γ.Ν. ΣΥΡΟΥ«ΒΑΡΔΑΚΕΙΟ ΚΑΙ ΠΡΩΪΟ»</t>
  </si>
  <si>
    <t>ΣΥΝΕΝΤΕΥΞΗ ΥΠΟΨΗΦΙΩΝ ΓΙΑ 1 ΘΕΣΗ ΕΠΙΜΕΛΗΤΗ Α΄ ΝΕΦΡΟΛΟΓΙΑΣ ΓΙΑ ΤΟ Γ.Ν.ΜΥΤΙΛΗΝΗΣ «ΒΟΣΤΑΝΕΙΟ»</t>
  </si>
  <si>
    <t>ΣΥΝΕΝΤΕΥΞΗ ΥΠΟΨΗΦΙΩΝ ΓΙΑ 1ΘΕΣΗ ΕΠΙΜΕΛΗΤΗ Α΄ ΝΕΦΡΟΛΟΓΙΑΣ (για τη μονάδα τεχνητού νεφρού) ΓΙΑ ΤΟ Γ.Ν. ΡΟΔΟΥ «ΑΝΔΡΕΑΣ ΠΑΠΑΝΔΡΕΟΥ»</t>
  </si>
  <si>
    <t>ΣΥΝΕΝΤΕΥΞΗ ΥΠΟΨΗΦΙΩΝ ΓΙΑ 1ΘΕΣΗ ΕΠΙΜΕΛΗΤΗ Β΄ ΝΕΦΡΟΛΟΓΙΑΣ ΓΙΑ ΤΟ Γ.Ν.ΠΕΙΡΑΙΑ «ΤΖΑΝΕΙΟ»</t>
  </si>
  <si>
    <t>ΣΥΝΕΝΤΕΥΞΗ ΥΠΟΨΗΦΙΩΝ ΓΙΑ 1 ΘΕΣΗ ΕΠΙΜΕΛΗΤΗ Β΄ ΝΕΦΡΟΛΟΓΙΑΣ (με εμπειρία στην επεμβατική νερφολογία) ΓΙΑ ΤΟ Ν.Π.Δ.Δ.- ΠΑΝΕΠΙΣΤΗΜΙΑΚΟ ΓΕΝΙΚΟ ΝΟΣΟΚΟΜΕΙΟ ΑΤΤΙΚΟΝ-Π.Γ.Ν.
«Η ΑΓΙΑ ΒΑΡΒΑΡΑ» ΟΡΓΑΝΙΚΗ ΜΟΝΑΔΑ ΕΔΡΑΣ ΠΑΝΕΠΙΣΤΗΜΙΑΚΟ ΓΕΝΙΚΟ ΝΟΣΟΚΟΜΕΙΟ «ΑΤΤΙΚΟΝ»»</t>
  </si>
  <si>
    <t>23/18539</t>
  </si>
  <si>
    <t>23/18300</t>
  </si>
  <si>
    <t>23/19909</t>
  </si>
  <si>
    <t>23/18149</t>
  </si>
  <si>
    <t>23/18889</t>
  </si>
  <si>
    <t>23/17887</t>
  </si>
  <si>
    <t>23/19191</t>
  </si>
  <si>
    <t>23/19786</t>
  </si>
  <si>
    <t>-</t>
  </si>
  <si>
    <t>ΑΠΟΣΥΡΣΗ</t>
  </si>
  <si>
    <t xml:space="preserve">50 Μόρια που αφορούν στο συνολικό έργο - Πεπραγμένα των μονάδων που ο υποψήφιος έχει εργαστεί ως ειδικευμένος ή ειδικευόμενος τα τελευταία 5 έτη.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</si>
</sst>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61"/>
      <scheme val="minor"/>
    </font>
    <font>
      <b/>
      <sz val="11"/>
      <color theme="1"/>
      <name val="Calibri"/>
      <charset val="161"/>
      <scheme val="minor"/>
    </font>
    <font>
      <b/>
      <sz val="10"/>
      <color theme="1"/>
      <name val="Calibri"/>
      <charset val="161"/>
      <scheme val="minor"/>
    </font>
    <font>
      <sz val="10"/>
      <color theme="1"/>
      <name val="Calibri"/>
      <charset val="161"/>
      <scheme val="minor"/>
    </font>
    <font>
      <b/>
      <sz val="10"/>
      <name val="Calibri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3" borderId="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2" fillId="7" borderId="9" xfId="0" applyFont="1" applyFill="1" applyBorder="1" applyAlignment="1">
      <alignment horizontal="center" vertical="top" wrapText="1"/>
    </xf>
    <xf numFmtId="0" fontId="2" fillId="9" borderId="8" xfId="0" applyFont="1" applyFill="1" applyBorder="1" applyAlignment="1">
      <alignment horizontal="center" vertical="top" wrapText="1"/>
    </xf>
    <xf numFmtId="0" fontId="2" fillId="8" borderId="9" xfId="0" applyFont="1" applyFill="1" applyBorder="1" applyAlignment="1">
      <alignment horizontal="center" vertical="top" wrapText="1"/>
    </xf>
    <xf numFmtId="0" fontId="3" fillId="7" borderId="8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2" fillId="11" borderId="8" xfId="0" applyFont="1" applyFill="1" applyBorder="1" applyAlignment="1">
      <alignment horizontal="center" vertical="top" wrapText="1"/>
    </xf>
    <xf numFmtId="0" fontId="3" fillId="11" borderId="8" xfId="0" applyFont="1" applyFill="1" applyBorder="1" applyAlignment="1">
      <alignment horizontal="center" vertical="top" wrapText="1"/>
    </xf>
    <xf numFmtId="0" fontId="3" fillId="10" borderId="8" xfId="0" applyFont="1" applyFill="1" applyBorder="1" applyAlignment="1">
      <alignment horizontal="center" vertical="top" wrapText="1"/>
    </xf>
    <xf numFmtId="0" fontId="0" fillId="2" borderId="7" xfId="0" applyFill="1" applyBorder="1"/>
    <xf numFmtId="0" fontId="0" fillId="2" borderId="2" xfId="0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0" fillId="2" borderId="12" xfId="0" applyFill="1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2" borderId="10" xfId="0" applyFill="1" applyBorder="1"/>
    <xf numFmtId="0" fontId="0" fillId="0" borderId="10" xfId="0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9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0"/>
  <sheetViews>
    <sheetView tabSelected="1" zoomScale="136" zoomScaleNormal="136" workbookViewId="0">
      <selection activeCell="B4" sqref="B1:B1048576"/>
    </sheetView>
  </sheetViews>
  <sheetFormatPr defaultColWidth="9" defaultRowHeight="15" x14ac:dyDescent="0.25"/>
  <cols>
    <col min="1" max="1" width="10.85546875" customWidth="1"/>
    <col min="2" max="3" width="4.5703125" customWidth="1"/>
    <col min="4" max="4" width="4.28515625" customWidth="1"/>
    <col min="5" max="6" width="4.140625" customWidth="1"/>
    <col min="7" max="7" width="7.7109375" customWidth="1"/>
    <col min="8" max="8" width="4" customWidth="1"/>
    <col min="9" max="10" width="3.85546875" customWidth="1"/>
    <col min="11" max="11" width="4" customWidth="1"/>
    <col min="12" max="12" width="4.28515625" customWidth="1"/>
    <col min="13" max="13" width="3.7109375" customWidth="1"/>
    <col min="14" max="14" width="4.140625" customWidth="1"/>
    <col min="15" max="15" width="4.28515625" customWidth="1"/>
    <col min="16" max="16" width="4" customWidth="1"/>
    <col min="17" max="17" width="3.7109375" customWidth="1"/>
    <col min="18" max="18" width="4.7109375" customWidth="1"/>
    <col min="19" max="19" width="4.85546875" customWidth="1"/>
    <col min="20" max="20" width="4.7109375" customWidth="1"/>
    <col min="21" max="21" width="4.42578125" customWidth="1"/>
    <col min="22" max="22" width="4.28515625" customWidth="1"/>
    <col min="23" max="24" width="4" customWidth="1"/>
    <col min="25" max="25" width="5.28515625" customWidth="1"/>
    <col min="26" max="26" width="4.140625" customWidth="1"/>
    <col min="27" max="27" width="4.85546875" customWidth="1"/>
    <col min="28" max="28" width="4.28515625" customWidth="1"/>
    <col min="29" max="29" width="4.5703125" customWidth="1"/>
    <col min="30" max="30" width="4.85546875" customWidth="1"/>
    <col min="31" max="31" width="7.42578125" customWidth="1"/>
    <col min="32" max="32" width="6.28515625" customWidth="1"/>
    <col min="33" max="33" width="7.28515625" customWidth="1"/>
    <col min="34" max="34" width="9.5703125" customWidth="1"/>
    <col min="35" max="35" width="7" customWidth="1"/>
    <col min="36" max="36" width="6.140625" customWidth="1"/>
    <col min="37" max="37" width="8" customWidth="1"/>
    <col min="38" max="38" width="8.140625" customWidth="1"/>
    <col min="39" max="39" width="9.28515625" customWidth="1"/>
    <col min="40" max="40" width="7.28515625" customWidth="1"/>
    <col min="41" max="41" width="8.28515625" customWidth="1"/>
    <col min="42" max="42" width="27.28515625" bestFit="1" customWidth="1"/>
    <col min="43" max="43" width="14.140625" bestFit="1" customWidth="1"/>
    <col min="44" max="44" width="3.28515625" customWidth="1"/>
    <col min="45" max="45" width="3.140625" customWidth="1"/>
    <col min="46" max="46" width="3.28515625" customWidth="1"/>
    <col min="47" max="47" width="3.140625" customWidth="1"/>
    <col min="48" max="48" width="3.7109375" customWidth="1"/>
    <col min="49" max="49" width="3.140625" customWidth="1"/>
    <col min="50" max="50" width="3.28515625" customWidth="1"/>
    <col min="51" max="52" width="3.140625" customWidth="1"/>
    <col min="53" max="53" width="3.28515625" customWidth="1"/>
    <col min="54" max="54" width="3.42578125" customWidth="1"/>
    <col min="55" max="55" width="3.140625" customWidth="1"/>
    <col min="56" max="56" width="3.28515625" customWidth="1"/>
    <col min="57" max="57" width="3.140625" customWidth="1"/>
    <col min="58" max="58" width="3.28515625" customWidth="1"/>
    <col min="59" max="59" width="3.42578125" customWidth="1"/>
    <col min="60" max="60" width="3.5703125" customWidth="1"/>
    <col min="61" max="61" width="3.42578125" customWidth="1"/>
    <col min="62" max="63" width="3.28515625" customWidth="1"/>
    <col min="64" max="64" width="3.140625" customWidth="1"/>
    <col min="65" max="65" width="3.28515625" customWidth="1"/>
    <col min="66" max="66" width="3.5703125" customWidth="1"/>
    <col min="67" max="67" width="3.28515625" customWidth="1"/>
    <col min="68" max="68" width="3.42578125" customWidth="1"/>
    <col min="69" max="69" width="3.28515625" customWidth="1"/>
    <col min="70" max="70" width="3.140625" customWidth="1"/>
    <col min="71" max="71" width="3.28515625" customWidth="1"/>
    <col min="72" max="72" width="3.7109375" customWidth="1"/>
    <col min="73" max="73" width="6.42578125" customWidth="1"/>
    <col min="74" max="74" width="8.140625" customWidth="1"/>
    <col min="75" max="75" width="8.28515625" customWidth="1"/>
    <col min="77" max="77" width="3.7109375" customWidth="1"/>
  </cols>
  <sheetData>
    <row r="1" spans="1:43" ht="15.75" customHeight="1" thickBot="1" x14ac:dyDescent="0.3">
      <c r="A1" s="30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8"/>
      <c r="AK1" s="19"/>
      <c r="AL1" s="19"/>
      <c r="AM1" s="19"/>
      <c r="AN1" s="19"/>
      <c r="AO1" s="22"/>
    </row>
    <row r="2" spans="1:43" ht="15.75" customHeight="1" thickBot="1" x14ac:dyDescent="0.3">
      <c r="A2" s="38" t="s">
        <v>0</v>
      </c>
      <c r="B2" s="49" t="s">
        <v>1</v>
      </c>
      <c r="C2" s="50"/>
      <c r="D2" s="50"/>
      <c r="E2" s="50"/>
      <c r="F2" s="50"/>
      <c r="G2" s="51"/>
      <c r="H2" s="32" t="s">
        <v>2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4"/>
      <c r="Z2" s="61" t="s">
        <v>3</v>
      </c>
      <c r="AA2" s="62"/>
      <c r="AB2" s="62"/>
      <c r="AC2" s="62"/>
      <c r="AD2" s="62"/>
      <c r="AE2" s="63"/>
      <c r="AF2" s="55" t="s">
        <v>4</v>
      </c>
      <c r="AG2" s="56"/>
      <c r="AH2" s="56"/>
      <c r="AI2" s="56"/>
      <c r="AJ2" s="67"/>
      <c r="AK2" s="68"/>
      <c r="AL2" s="44" t="s">
        <v>5</v>
      </c>
      <c r="AM2" s="38" t="s">
        <v>6</v>
      </c>
      <c r="AN2" s="46" t="s">
        <v>7</v>
      </c>
      <c r="AO2" s="46" t="s">
        <v>8</v>
      </c>
    </row>
    <row r="3" spans="1:43" ht="61.5" customHeight="1" thickBot="1" x14ac:dyDescent="0.3">
      <c r="A3" s="38"/>
      <c r="B3" s="52"/>
      <c r="C3" s="53"/>
      <c r="D3" s="53"/>
      <c r="E3" s="53"/>
      <c r="F3" s="53"/>
      <c r="G3" s="54"/>
      <c r="H3" s="35" t="s">
        <v>9</v>
      </c>
      <c r="I3" s="36"/>
      <c r="J3" s="36"/>
      <c r="K3" s="36"/>
      <c r="L3" s="36"/>
      <c r="M3" s="37"/>
      <c r="N3" s="35" t="s">
        <v>10</v>
      </c>
      <c r="O3" s="36"/>
      <c r="P3" s="36"/>
      <c r="Q3" s="36"/>
      <c r="R3" s="36"/>
      <c r="S3" s="37"/>
      <c r="T3" s="35" t="s">
        <v>11</v>
      </c>
      <c r="U3" s="36"/>
      <c r="V3" s="36"/>
      <c r="W3" s="36"/>
      <c r="X3" s="36"/>
      <c r="Y3" s="37"/>
      <c r="Z3" s="64"/>
      <c r="AA3" s="65"/>
      <c r="AB3" s="65"/>
      <c r="AC3" s="65"/>
      <c r="AD3" s="65"/>
      <c r="AE3" s="66"/>
      <c r="AF3" s="58"/>
      <c r="AG3" s="59"/>
      <c r="AH3" s="59"/>
      <c r="AI3" s="59"/>
      <c r="AJ3" s="59"/>
      <c r="AK3" s="60"/>
      <c r="AL3" s="44"/>
      <c r="AM3" s="38"/>
      <c r="AN3" s="46"/>
      <c r="AO3" s="46"/>
    </row>
    <row r="4" spans="1:43" ht="51.75" customHeight="1" thickBot="1" x14ac:dyDescent="0.3">
      <c r="A4" s="38"/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2" t="s">
        <v>17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8" t="s">
        <v>17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8" t="s">
        <v>17</v>
      </c>
      <c r="T4" s="3" t="s">
        <v>12</v>
      </c>
      <c r="U4" s="3" t="s">
        <v>13</v>
      </c>
      <c r="V4" s="3" t="s">
        <v>14</v>
      </c>
      <c r="W4" s="3" t="s">
        <v>15</v>
      </c>
      <c r="X4" s="3" t="s">
        <v>16</v>
      </c>
      <c r="Y4" s="8" t="s">
        <v>17</v>
      </c>
      <c r="Z4" s="10" t="s">
        <v>12</v>
      </c>
      <c r="AA4" s="10" t="s">
        <v>13</v>
      </c>
      <c r="AB4" s="10" t="s">
        <v>14</v>
      </c>
      <c r="AC4" s="10" t="s">
        <v>15</v>
      </c>
      <c r="AD4" s="10" t="s">
        <v>16</v>
      </c>
      <c r="AE4" s="11" t="s">
        <v>17</v>
      </c>
      <c r="AF4" s="12" t="s">
        <v>12</v>
      </c>
      <c r="AG4" s="12" t="s">
        <v>13</v>
      </c>
      <c r="AH4" s="12" t="s">
        <v>14</v>
      </c>
      <c r="AI4" s="12" t="s">
        <v>15</v>
      </c>
      <c r="AJ4" s="12" t="s">
        <v>16</v>
      </c>
      <c r="AK4" s="15" t="s">
        <v>17</v>
      </c>
      <c r="AL4" s="45"/>
      <c r="AM4" s="43"/>
      <c r="AN4" s="47"/>
      <c r="AO4" s="47"/>
    </row>
    <row r="5" spans="1:43" ht="19.899999999999999" customHeight="1" thickBot="1" x14ac:dyDescent="0.3">
      <c r="A5" s="24" t="s">
        <v>28</v>
      </c>
      <c r="B5" s="4"/>
      <c r="C5" s="5"/>
      <c r="D5" s="5"/>
      <c r="E5" s="5"/>
      <c r="F5" s="5"/>
      <c r="G5" s="6" t="e">
        <f>AVERAGE(B5:F5)</f>
        <v>#DIV/0!</v>
      </c>
      <c r="H5" s="7"/>
      <c r="I5" s="7"/>
      <c r="J5" s="7"/>
      <c r="K5" s="7"/>
      <c r="L5" s="7"/>
      <c r="M5" s="9" t="e">
        <f ca="1">sverage(H5:L5)</f>
        <v>#NAME?</v>
      </c>
      <c r="N5" s="7"/>
      <c r="O5" s="7"/>
      <c r="P5" s="7"/>
      <c r="Q5" s="7"/>
      <c r="R5" s="7"/>
      <c r="S5" s="9" t="e">
        <f ca="1">sverage(N5:R5)</f>
        <v>#NAME?</v>
      </c>
      <c r="T5" s="7"/>
      <c r="U5" s="7"/>
      <c r="V5" s="7"/>
      <c r="W5" s="7"/>
      <c r="X5" s="7"/>
      <c r="Y5" s="9" t="e">
        <f ca="1">sverage(T5:X5)</f>
        <v>#NAME?</v>
      </c>
      <c r="Z5" s="13"/>
      <c r="AA5" s="13"/>
      <c r="AB5" s="13"/>
      <c r="AC5" s="13"/>
      <c r="AD5" s="13"/>
      <c r="AE5" s="11" t="e">
        <f ca="1">sverage(Z5:AD5)</f>
        <v>#NAME?</v>
      </c>
      <c r="AF5" s="14"/>
      <c r="AG5" s="14"/>
      <c r="AH5" s="14"/>
      <c r="AI5" s="14"/>
      <c r="AJ5" s="14"/>
      <c r="AK5" s="15" t="e">
        <f ca="1">sverage(AF5:AJ5)</f>
        <v>#NAME?</v>
      </c>
      <c r="AL5" s="17" t="e">
        <f ca="1">AK5+AE5+Y5+S5+M5+G5</f>
        <v>#NAME?</v>
      </c>
      <c r="AM5" s="20">
        <v>887.38</v>
      </c>
      <c r="AN5" s="20" t="e">
        <f ca="1">AL5+AM5</f>
        <v>#NAME?</v>
      </c>
      <c r="AO5" s="28" t="s">
        <v>35</v>
      </c>
      <c r="AP5" s="29" t="s">
        <v>36</v>
      </c>
      <c r="AQ5" s="24"/>
    </row>
    <row r="6" spans="1:43" ht="15.75" thickBot="1" x14ac:dyDescent="0.3">
      <c r="A6" s="24" t="s">
        <v>29</v>
      </c>
      <c r="B6" s="4">
        <v>50</v>
      </c>
      <c r="C6" s="5">
        <v>50</v>
      </c>
      <c r="D6" s="5">
        <v>50</v>
      </c>
      <c r="E6" s="5">
        <v>50</v>
      </c>
      <c r="F6" s="5">
        <v>50</v>
      </c>
      <c r="G6" s="6">
        <f>AVERAGE(B6:F6)</f>
        <v>50</v>
      </c>
      <c r="H6" s="7">
        <v>35</v>
      </c>
      <c r="I6" s="7">
        <v>35</v>
      </c>
      <c r="J6" s="7">
        <v>35</v>
      </c>
      <c r="K6" s="7">
        <v>35</v>
      </c>
      <c r="L6" s="7">
        <v>35</v>
      </c>
      <c r="M6" s="9">
        <f>AVERAGE(H6:L6)</f>
        <v>35</v>
      </c>
      <c r="N6" s="7">
        <v>35</v>
      </c>
      <c r="O6" s="7">
        <v>35</v>
      </c>
      <c r="P6" s="7">
        <v>35</v>
      </c>
      <c r="Q6" s="7">
        <v>35</v>
      </c>
      <c r="R6" s="7">
        <v>35</v>
      </c>
      <c r="S6" s="9">
        <f>AVERAGE(N6:R6)</f>
        <v>35</v>
      </c>
      <c r="T6" s="7">
        <v>30</v>
      </c>
      <c r="U6" s="7">
        <v>30</v>
      </c>
      <c r="V6" s="7">
        <v>30</v>
      </c>
      <c r="W6" s="7">
        <v>30</v>
      </c>
      <c r="X6" s="7">
        <v>30</v>
      </c>
      <c r="Y6" s="9">
        <f>AVERAGE(T6:X6)</f>
        <v>30</v>
      </c>
      <c r="Z6" s="13">
        <v>50</v>
      </c>
      <c r="AA6" s="13">
        <v>50</v>
      </c>
      <c r="AB6" s="13">
        <v>50</v>
      </c>
      <c r="AC6" s="13">
        <v>50</v>
      </c>
      <c r="AD6" s="13">
        <v>50</v>
      </c>
      <c r="AE6" s="11">
        <f>AVERAGE(Z6:AD6)</f>
        <v>50</v>
      </c>
      <c r="AF6" s="14">
        <v>200</v>
      </c>
      <c r="AG6" s="14">
        <v>200</v>
      </c>
      <c r="AH6" s="14">
        <v>200</v>
      </c>
      <c r="AI6" s="14">
        <v>200</v>
      </c>
      <c r="AJ6" s="14">
        <v>200</v>
      </c>
      <c r="AK6" s="15">
        <f>AVERAGE(AF6:AJ6)</f>
        <v>200</v>
      </c>
      <c r="AL6" s="17">
        <f>AK6+AE6+Y6+S6+M6+G6</f>
        <v>400</v>
      </c>
      <c r="AM6" s="20">
        <v>238.2</v>
      </c>
      <c r="AN6" s="20">
        <f>AL6+AM6</f>
        <v>638.20000000000005</v>
      </c>
      <c r="AO6" s="21">
        <v>1</v>
      </c>
      <c r="AQ6" s="24"/>
    </row>
    <row r="7" spans="1:43" ht="15.75" thickBot="1" x14ac:dyDescent="0.3"/>
    <row r="8" spans="1:43" ht="15.75" customHeight="1" thickBot="1" x14ac:dyDescent="0.3">
      <c r="A8" s="30" t="s">
        <v>21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9"/>
      <c r="AK8" s="69"/>
      <c r="AL8" s="69"/>
      <c r="AM8" s="69"/>
      <c r="AN8" s="69"/>
      <c r="AO8" s="69"/>
      <c r="AP8" s="69"/>
    </row>
    <row r="9" spans="1:43" ht="50.25" customHeight="1" thickBot="1" x14ac:dyDescent="0.3">
      <c r="A9" s="38" t="s">
        <v>0</v>
      </c>
      <c r="B9" s="49" t="s">
        <v>1</v>
      </c>
      <c r="C9" s="50"/>
      <c r="D9" s="50"/>
      <c r="E9" s="50"/>
      <c r="F9" s="50"/>
      <c r="G9" s="51"/>
      <c r="H9" s="40" t="s">
        <v>2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2"/>
      <c r="Z9" s="55" t="s">
        <v>18</v>
      </c>
      <c r="AA9" s="56"/>
      <c r="AB9" s="56"/>
      <c r="AC9" s="56"/>
      <c r="AD9" s="56"/>
      <c r="AE9" s="57"/>
      <c r="AF9" s="44" t="s">
        <v>19</v>
      </c>
      <c r="AG9" s="38" t="s">
        <v>6</v>
      </c>
      <c r="AH9" s="46" t="s">
        <v>7</v>
      </c>
      <c r="AI9" s="48" t="s">
        <v>8</v>
      </c>
      <c r="AK9" s="69"/>
      <c r="AL9" s="69"/>
      <c r="AM9" s="69"/>
      <c r="AN9" s="69"/>
      <c r="AO9" s="69"/>
      <c r="AP9" s="69"/>
    </row>
    <row r="10" spans="1:43" ht="39" customHeight="1" thickBot="1" x14ac:dyDescent="0.3">
      <c r="A10" s="38"/>
      <c r="B10" s="52"/>
      <c r="C10" s="53"/>
      <c r="D10" s="53"/>
      <c r="E10" s="53"/>
      <c r="F10" s="53"/>
      <c r="G10" s="54"/>
      <c r="H10" s="35" t="s">
        <v>9</v>
      </c>
      <c r="I10" s="36"/>
      <c r="J10" s="36"/>
      <c r="K10" s="36"/>
      <c r="L10" s="36"/>
      <c r="M10" s="37"/>
      <c r="N10" s="35" t="s">
        <v>10</v>
      </c>
      <c r="O10" s="36"/>
      <c r="P10" s="36"/>
      <c r="Q10" s="36"/>
      <c r="R10" s="36"/>
      <c r="S10" s="37"/>
      <c r="T10" s="35" t="s">
        <v>11</v>
      </c>
      <c r="U10" s="36"/>
      <c r="V10" s="36"/>
      <c r="W10" s="36"/>
      <c r="X10" s="36"/>
      <c r="Y10" s="37"/>
      <c r="Z10" s="58"/>
      <c r="AA10" s="59"/>
      <c r="AB10" s="59"/>
      <c r="AC10" s="59"/>
      <c r="AD10" s="59"/>
      <c r="AE10" s="60"/>
      <c r="AF10" s="44"/>
      <c r="AG10" s="38"/>
      <c r="AH10" s="46"/>
      <c r="AI10" s="46"/>
      <c r="AK10" s="69"/>
      <c r="AL10" s="69"/>
      <c r="AM10" s="69"/>
      <c r="AN10" s="69"/>
      <c r="AO10" s="69"/>
      <c r="AP10" s="69"/>
    </row>
    <row r="11" spans="1:43" ht="54" customHeight="1" thickBot="1" x14ac:dyDescent="0.3">
      <c r="A11" s="43"/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2" t="s">
        <v>17</v>
      </c>
      <c r="H11" s="3" t="s">
        <v>12</v>
      </c>
      <c r="I11" s="3" t="s">
        <v>13</v>
      </c>
      <c r="J11" s="3" t="s">
        <v>14</v>
      </c>
      <c r="K11" s="3" t="s">
        <v>15</v>
      </c>
      <c r="L11" s="3" t="s">
        <v>16</v>
      </c>
      <c r="M11" s="8" t="s">
        <v>17</v>
      </c>
      <c r="N11" s="3" t="s">
        <v>12</v>
      </c>
      <c r="O11" s="3" t="s">
        <v>13</v>
      </c>
      <c r="P11" s="3" t="s">
        <v>14</v>
      </c>
      <c r="Q11" s="3" t="s">
        <v>15</v>
      </c>
      <c r="R11" s="3" t="s">
        <v>16</v>
      </c>
      <c r="S11" s="8" t="s">
        <v>17</v>
      </c>
      <c r="T11" s="3" t="s">
        <v>12</v>
      </c>
      <c r="U11" s="3" t="s">
        <v>13</v>
      </c>
      <c r="V11" s="3" t="s">
        <v>14</v>
      </c>
      <c r="W11" s="3" t="s">
        <v>15</v>
      </c>
      <c r="X11" s="3" t="s">
        <v>16</v>
      </c>
      <c r="Y11" s="8" t="s">
        <v>17</v>
      </c>
      <c r="Z11" s="12" t="s">
        <v>12</v>
      </c>
      <c r="AA11" s="12" t="s">
        <v>13</v>
      </c>
      <c r="AB11" s="12" t="s">
        <v>14</v>
      </c>
      <c r="AC11" s="12" t="s">
        <v>15</v>
      </c>
      <c r="AD11" s="12" t="s">
        <v>16</v>
      </c>
      <c r="AE11" s="15" t="s">
        <v>17</v>
      </c>
      <c r="AF11" s="45"/>
      <c r="AG11" s="43"/>
      <c r="AH11" s="47"/>
      <c r="AI11" s="47"/>
      <c r="AK11" s="69"/>
      <c r="AL11" s="69"/>
      <c r="AM11" s="69"/>
      <c r="AN11" s="69"/>
      <c r="AO11" s="69"/>
      <c r="AP11" s="69"/>
    </row>
    <row r="12" spans="1:43" ht="19.5" customHeight="1" thickBot="1" x14ac:dyDescent="0.3">
      <c r="A12" s="25" t="s">
        <v>29</v>
      </c>
      <c r="B12" s="4">
        <v>50</v>
      </c>
      <c r="C12" s="5">
        <v>50</v>
      </c>
      <c r="D12" s="5">
        <v>50</v>
      </c>
      <c r="E12" s="5">
        <v>50</v>
      </c>
      <c r="F12" s="5">
        <v>50</v>
      </c>
      <c r="G12" s="6">
        <f>AVERAGE(B12:F12)</f>
        <v>50</v>
      </c>
      <c r="H12" s="7">
        <v>35</v>
      </c>
      <c r="I12" s="7">
        <v>35</v>
      </c>
      <c r="J12" s="7">
        <v>35</v>
      </c>
      <c r="K12" s="7">
        <v>35</v>
      </c>
      <c r="L12" s="7">
        <v>35</v>
      </c>
      <c r="M12" s="9">
        <f>AVERAGE(H12:L12)</f>
        <v>35</v>
      </c>
      <c r="N12" s="7">
        <v>35</v>
      </c>
      <c r="O12" s="7">
        <v>35</v>
      </c>
      <c r="P12" s="7">
        <v>35</v>
      </c>
      <c r="Q12" s="7">
        <v>35</v>
      </c>
      <c r="R12" s="7">
        <v>35</v>
      </c>
      <c r="S12" s="9">
        <f>AVERAGE(N12:R12)</f>
        <v>35</v>
      </c>
      <c r="T12" s="7">
        <v>30</v>
      </c>
      <c r="U12" s="7">
        <v>30</v>
      </c>
      <c r="V12" s="7">
        <v>30</v>
      </c>
      <c r="W12" s="7">
        <v>30</v>
      </c>
      <c r="X12" s="7">
        <v>30</v>
      </c>
      <c r="Y12" s="9">
        <f>AVERAGE(T12:X12)</f>
        <v>30</v>
      </c>
      <c r="Z12" s="12">
        <v>200</v>
      </c>
      <c r="AA12" s="12">
        <v>200</v>
      </c>
      <c r="AB12" s="12">
        <v>200</v>
      </c>
      <c r="AC12" s="12">
        <v>200</v>
      </c>
      <c r="AD12" s="12">
        <v>200</v>
      </c>
      <c r="AE12" s="15">
        <f>AVERAGE(Z12:AD12)</f>
        <v>200</v>
      </c>
      <c r="AF12" s="17">
        <f>SUM(AE12+Y12+S12+M12+G12)</f>
        <v>350</v>
      </c>
      <c r="AG12" s="20">
        <v>253.2</v>
      </c>
      <c r="AH12" s="20">
        <f>AF12+AG12</f>
        <v>603.20000000000005</v>
      </c>
      <c r="AI12" s="21">
        <v>1</v>
      </c>
      <c r="AK12" s="70"/>
      <c r="AL12" s="69"/>
      <c r="AM12" s="69"/>
      <c r="AN12" s="69"/>
      <c r="AO12" s="69"/>
      <c r="AP12" s="69"/>
    </row>
    <row r="13" spans="1:43" ht="15.75" thickBot="1" x14ac:dyDescent="0.3">
      <c r="AK13" s="69"/>
      <c r="AL13" s="69"/>
      <c r="AM13" s="69"/>
      <c r="AN13" s="69"/>
      <c r="AO13" s="69"/>
      <c r="AP13" s="69"/>
    </row>
    <row r="14" spans="1:43" ht="15.75" customHeight="1" thickBot="1" x14ac:dyDescent="0.3">
      <c r="A14" s="30" t="s">
        <v>23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9"/>
      <c r="AK14" s="69"/>
      <c r="AL14" s="69"/>
      <c r="AM14" s="69"/>
      <c r="AN14" s="69"/>
      <c r="AO14" s="69"/>
      <c r="AP14" s="69"/>
    </row>
    <row r="15" spans="1:43" ht="50.25" customHeight="1" thickBot="1" x14ac:dyDescent="0.3">
      <c r="A15" s="38" t="s">
        <v>0</v>
      </c>
      <c r="B15" s="49" t="s">
        <v>1</v>
      </c>
      <c r="C15" s="50"/>
      <c r="D15" s="50"/>
      <c r="E15" s="50"/>
      <c r="F15" s="50"/>
      <c r="G15" s="51"/>
      <c r="H15" s="40" t="s">
        <v>2</v>
      </c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2"/>
      <c r="Z15" s="55" t="s">
        <v>18</v>
      </c>
      <c r="AA15" s="56"/>
      <c r="AB15" s="56"/>
      <c r="AC15" s="56"/>
      <c r="AD15" s="56"/>
      <c r="AE15" s="57"/>
      <c r="AF15" s="44" t="s">
        <v>19</v>
      </c>
      <c r="AG15" s="38" t="s">
        <v>6</v>
      </c>
      <c r="AH15" s="46" t="s">
        <v>7</v>
      </c>
      <c r="AI15" s="48" t="s">
        <v>8</v>
      </c>
      <c r="AK15" s="69"/>
      <c r="AL15" s="69"/>
      <c r="AM15" s="69"/>
      <c r="AN15" s="69"/>
      <c r="AO15" s="69"/>
      <c r="AP15" s="69"/>
    </row>
    <row r="16" spans="1:43" ht="39" customHeight="1" thickBot="1" x14ac:dyDescent="0.3">
      <c r="A16" s="38"/>
      <c r="B16" s="52"/>
      <c r="C16" s="53"/>
      <c r="D16" s="53"/>
      <c r="E16" s="53"/>
      <c r="F16" s="53"/>
      <c r="G16" s="54"/>
      <c r="H16" s="35" t="s">
        <v>9</v>
      </c>
      <c r="I16" s="36"/>
      <c r="J16" s="36"/>
      <c r="K16" s="36"/>
      <c r="L16" s="36"/>
      <c r="M16" s="37"/>
      <c r="N16" s="35" t="s">
        <v>10</v>
      </c>
      <c r="O16" s="36"/>
      <c r="P16" s="36"/>
      <c r="Q16" s="36"/>
      <c r="R16" s="36"/>
      <c r="S16" s="37"/>
      <c r="T16" s="35" t="s">
        <v>11</v>
      </c>
      <c r="U16" s="36"/>
      <c r="V16" s="36"/>
      <c r="W16" s="36"/>
      <c r="X16" s="36"/>
      <c r="Y16" s="37"/>
      <c r="Z16" s="58"/>
      <c r="AA16" s="59"/>
      <c r="AB16" s="59"/>
      <c r="AC16" s="59"/>
      <c r="AD16" s="59"/>
      <c r="AE16" s="60"/>
      <c r="AF16" s="44"/>
      <c r="AG16" s="38"/>
      <c r="AH16" s="46"/>
      <c r="AI16" s="46"/>
      <c r="AK16" s="69"/>
      <c r="AL16" s="69"/>
      <c r="AM16" s="69"/>
      <c r="AN16" s="69"/>
      <c r="AO16" s="69"/>
      <c r="AP16" s="69"/>
    </row>
    <row r="17" spans="1:42" ht="54" customHeight="1" thickBot="1" x14ac:dyDescent="0.3">
      <c r="A17" s="43"/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16</v>
      </c>
      <c r="G17" s="2" t="s">
        <v>17</v>
      </c>
      <c r="H17" s="3" t="s">
        <v>12</v>
      </c>
      <c r="I17" s="3" t="s">
        <v>13</v>
      </c>
      <c r="J17" s="3" t="s">
        <v>14</v>
      </c>
      <c r="K17" s="3" t="s">
        <v>15</v>
      </c>
      <c r="L17" s="3" t="s">
        <v>16</v>
      </c>
      <c r="M17" s="8" t="s">
        <v>17</v>
      </c>
      <c r="N17" s="3" t="s">
        <v>12</v>
      </c>
      <c r="O17" s="3" t="s">
        <v>13</v>
      </c>
      <c r="P17" s="3" t="s">
        <v>14</v>
      </c>
      <c r="Q17" s="3" t="s">
        <v>15</v>
      </c>
      <c r="R17" s="3" t="s">
        <v>16</v>
      </c>
      <c r="S17" s="8" t="s">
        <v>17</v>
      </c>
      <c r="T17" s="3" t="s">
        <v>12</v>
      </c>
      <c r="U17" s="3" t="s">
        <v>13</v>
      </c>
      <c r="V17" s="3" t="s">
        <v>14</v>
      </c>
      <c r="W17" s="3" t="s">
        <v>15</v>
      </c>
      <c r="X17" s="3" t="s">
        <v>16</v>
      </c>
      <c r="Y17" s="8" t="s">
        <v>17</v>
      </c>
      <c r="Z17" s="12" t="s">
        <v>12</v>
      </c>
      <c r="AA17" s="12" t="s">
        <v>13</v>
      </c>
      <c r="AB17" s="12" t="s">
        <v>14</v>
      </c>
      <c r="AC17" s="12" t="s">
        <v>15</v>
      </c>
      <c r="AD17" s="12" t="s">
        <v>16</v>
      </c>
      <c r="AE17" s="15" t="s">
        <v>17</v>
      </c>
      <c r="AF17" s="45"/>
      <c r="AG17" s="43"/>
      <c r="AH17" s="47"/>
      <c r="AI17" s="47"/>
      <c r="AK17" s="69"/>
      <c r="AL17" s="69"/>
      <c r="AM17" s="69"/>
      <c r="AN17" s="69"/>
      <c r="AO17" s="69"/>
      <c r="AP17" s="69"/>
    </row>
    <row r="18" spans="1:42" ht="19.5" customHeight="1" thickBot="1" x14ac:dyDescent="0.3">
      <c r="A18" s="24" t="s">
        <v>28</v>
      </c>
      <c r="B18" s="4"/>
      <c r="C18" s="5"/>
      <c r="D18" s="5"/>
      <c r="E18" s="5"/>
      <c r="F18" s="5"/>
      <c r="G18" s="6" t="e">
        <f>AVERAGE(B18:F18)</f>
        <v>#DIV/0!</v>
      </c>
      <c r="H18" s="7"/>
      <c r="I18" s="7"/>
      <c r="J18" s="7"/>
      <c r="K18" s="7"/>
      <c r="L18" s="7"/>
      <c r="M18" s="9" t="e">
        <f>AVERAGE(H18:L18)</f>
        <v>#DIV/0!</v>
      </c>
      <c r="N18" s="7"/>
      <c r="O18" s="7"/>
      <c r="P18" s="7"/>
      <c r="Q18" s="7"/>
      <c r="R18" s="7"/>
      <c r="S18" s="9" t="e">
        <f>AVERAGE(N18:R18)</f>
        <v>#DIV/0!</v>
      </c>
      <c r="T18" s="7"/>
      <c r="U18" s="7"/>
      <c r="V18" s="7"/>
      <c r="W18" s="7"/>
      <c r="X18" s="7"/>
      <c r="Y18" s="9" t="e">
        <f>AVERAGE(T18:X18)</f>
        <v>#DIV/0!</v>
      </c>
      <c r="Z18" s="14"/>
      <c r="AA18" s="14"/>
      <c r="AB18" s="14"/>
      <c r="AC18" s="14"/>
      <c r="AD18" s="14"/>
      <c r="AE18" s="16" t="e">
        <f>AVERAGE(Z18:AD18)</f>
        <v>#DIV/0!</v>
      </c>
      <c r="AF18" s="17" t="e">
        <f>SUM(G18,M18,S18,Y18,AE18)</f>
        <v>#DIV/0!</v>
      </c>
      <c r="AG18" s="26">
        <v>909.53</v>
      </c>
      <c r="AH18" s="20" t="e">
        <f>SUM(AF18+AG18)</f>
        <v>#DIV/0!</v>
      </c>
      <c r="AI18" s="28" t="s">
        <v>35</v>
      </c>
      <c r="AJ18" s="29" t="s">
        <v>36</v>
      </c>
      <c r="AK18" s="69"/>
      <c r="AL18" s="69"/>
      <c r="AM18" s="69"/>
      <c r="AN18" s="69"/>
      <c r="AO18" s="69"/>
      <c r="AP18" s="69"/>
    </row>
    <row r="19" spans="1:42" ht="19.5" customHeight="1" thickBot="1" x14ac:dyDescent="0.3">
      <c r="A19" s="24" t="s">
        <v>30</v>
      </c>
      <c r="B19" s="4">
        <v>50</v>
      </c>
      <c r="C19" s="5">
        <v>50</v>
      </c>
      <c r="D19" s="5">
        <v>50</v>
      </c>
      <c r="E19" s="5">
        <v>50</v>
      </c>
      <c r="F19" s="5">
        <v>50</v>
      </c>
      <c r="G19" s="6">
        <f>AVERAGE(B19:F19)</f>
        <v>50</v>
      </c>
      <c r="H19" s="7">
        <v>35</v>
      </c>
      <c r="I19" s="7">
        <v>35</v>
      </c>
      <c r="J19" s="7">
        <v>35</v>
      </c>
      <c r="K19" s="7">
        <v>35</v>
      </c>
      <c r="L19" s="7">
        <v>35</v>
      </c>
      <c r="M19" s="9">
        <f>AVERAGE(H19:L19)</f>
        <v>35</v>
      </c>
      <c r="N19" s="7">
        <v>35</v>
      </c>
      <c r="O19" s="7">
        <v>35</v>
      </c>
      <c r="P19" s="7">
        <v>35</v>
      </c>
      <c r="Q19" s="7">
        <v>35</v>
      </c>
      <c r="R19" s="7">
        <v>35</v>
      </c>
      <c r="S19" s="9">
        <f>AVERAGE(N19:R19)</f>
        <v>35</v>
      </c>
      <c r="T19" s="7">
        <v>30</v>
      </c>
      <c r="U19" s="7">
        <v>30</v>
      </c>
      <c r="V19" s="7">
        <v>30</v>
      </c>
      <c r="W19" s="7">
        <v>30</v>
      </c>
      <c r="X19" s="7">
        <v>30</v>
      </c>
      <c r="Y19" s="9">
        <f>AVERAGE(T19:X19)</f>
        <v>30</v>
      </c>
      <c r="Z19" s="12">
        <v>200</v>
      </c>
      <c r="AA19" s="12">
        <v>200</v>
      </c>
      <c r="AB19" s="12">
        <v>200</v>
      </c>
      <c r="AC19" s="12">
        <v>200</v>
      </c>
      <c r="AD19" s="12">
        <v>200</v>
      </c>
      <c r="AE19" s="15">
        <f>AVERAGE(Z19:AD19)</f>
        <v>200</v>
      </c>
      <c r="AF19" s="17">
        <f>SUM(G19,M19,S19,Y19,AE19)</f>
        <v>350</v>
      </c>
      <c r="AG19" s="26">
        <v>416.74</v>
      </c>
      <c r="AH19" s="20">
        <f>SUM(AF19+AG19)</f>
        <v>766.74</v>
      </c>
      <c r="AI19" s="21">
        <v>1</v>
      </c>
      <c r="AK19" s="69"/>
      <c r="AL19" s="69"/>
      <c r="AM19" s="69"/>
      <c r="AN19" s="69"/>
      <c r="AO19" s="69"/>
      <c r="AP19" s="69"/>
    </row>
    <row r="20" spans="1:42" ht="15.75" thickBot="1" x14ac:dyDescent="0.3">
      <c r="AK20" s="69"/>
      <c r="AL20" s="69"/>
      <c r="AM20" s="69"/>
      <c r="AN20" s="69"/>
      <c r="AO20" s="69"/>
      <c r="AP20" s="69"/>
    </row>
    <row r="21" spans="1:42" ht="15.75" customHeight="1" thickBot="1" x14ac:dyDescent="0.3">
      <c r="A21" s="30" t="s">
        <v>22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9"/>
      <c r="AK21" s="69"/>
      <c r="AL21" s="69"/>
      <c r="AM21" s="69"/>
      <c r="AN21" s="69"/>
      <c r="AO21" s="69"/>
      <c r="AP21" s="69"/>
    </row>
    <row r="22" spans="1:42" ht="50.25" customHeight="1" thickBot="1" x14ac:dyDescent="0.3">
      <c r="A22" s="38" t="s">
        <v>0</v>
      </c>
      <c r="B22" s="49" t="s">
        <v>1</v>
      </c>
      <c r="C22" s="50"/>
      <c r="D22" s="50"/>
      <c r="E22" s="50"/>
      <c r="F22" s="50"/>
      <c r="G22" s="51"/>
      <c r="H22" s="40" t="s">
        <v>2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2"/>
      <c r="Z22" s="55" t="s">
        <v>18</v>
      </c>
      <c r="AA22" s="56"/>
      <c r="AB22" s="56"/>
      <c r="AC22" s="56"/>
      <c r="AD22" s="56"/>
      <c r="AE22" s="57"/>
      <c r="AF22" s="44" t="s">
        <v>19</v>
      </c>
      <c r="AG22" s="38" t="s">
        <v>6</v>
      </c>
      <c r="AH22" s="46" t="s">
        <v>7</v>
      </c>
      <c r="AI22" s="48" t="s">
        <v>8</v>
      </c>
      <c r="AK22" s="69"/>
      <c r="AL22" s="69"/>
      <c r="AM22" s="69"/>
      <c r="AN22" s="69"/>
      <c r="AO22" s="69"/>
      <c r="AP22" s="69"/>
    </row>
    <row r="23" spans="1:42" ht="39" customHeight="1" thickBot="1" x14ac:dyDescent="0.3">
      <c r="A23" s="38"/>
      <c r="B23" s="52"/>
      <c r="C23" s="53"/>
      <c r="D23" s="53"/>
      <c r="E23" s="53"/>
      <c r="F23" s="53"/>
      <c r="G23" s="54"/>
      <c r="H23" s="35" t="s">
        <v>9</v>
      </c>
      <c r="I23" s="36"/>
      <c r="J23" s="36"/>
      <c r="K23" s="36"/>
      <c r="L23" s="36"/>
      <c r="M23" s="37"/>
      <c r="N23" s="35" t="s">
        <v>10</v>
      </c>
      <c r="O23" s="36"/>
      <c r="P23" s="36"/>
      <c r="Q23" s="36"/>
      <c r="R23" s="36"/>
      <c r="S23" s="37"/>
      <c r="T23" s="35" t="s">
        <v>11</v>
      </c>
      <c r="U23" s="36"/>
      <c r="V23" s="36"/>
      <c r="W23" s="36"/>
      <c r="X23" s="36"/>
      <c r="Y23" s="37"/>
      <c r="Z23" s="58"/>
      <c r="AA23" s="59"/>
      <c r="AB23" s="59"/>
      <c r="AC23" s="59"/>
      <c r="AD23" s="59"/>
      <c r="AE23" s="60"/>
      <c r="AF23" s="44"/>
      <c r="AG23" s="38"/>
      <c r="AH23" s="46"/>
      <c r="AI23" s="46"/>
      <c r="AK23" s="69"/>
      <c r="AL23" s="69"/>
      <c r="AM23" s="69"/>
      <c r="AN23" s="69"/>
      <c r="AO23" s="69"/>
      <c r="AP23" s="69"/>
    </row>
    <row r="24" spans="1:42" ht="54" customHeight="1" thickBot="1" x14ac:dyDescent="0.3">
      <c r="A24" s="43"/>
      <c r="B24" s="1" t="s">
        <v>12</v>
      </c>
      <c r="C24" s="1" t="s">
        <v>13</v>
      </c>
      <c r="D24" s="1" t="s">
        <v>14</v>
      </c>
      <c r="E24" s="1" t="s">
        <v>15</v>
      </c>
      <c r="F24" s="1" t="s">
        <v>16</v>
      </c>
      <c r="G24" s="2" t="s">
        <v>17</v>
      </c>
      <c r="H24" s="3" t="s">
        <v>12</v>
      </c>
      <c r="I24" s="3" t="s">
        <v>13</v>
      </c>
      <c r="J24" s="3" t="s">
        <v>14</v>
      </c>
      <c r="K24" s="3" t="s">
        <v>15</v>
      </c>
      <c r="L24" s="3" t="s">
        <v>16</v>
      </c>
      <c r="M24" s="8" t="s">
        <v>17</v>
      </c>
      <c r="N24" s="3" t="s">
        <v>12</v>
      </c>
      <c r="O24" s="3" t="s">
        <v>13</v>
      </c>
      <c r="P24" s="3" t="s">
        <v>14</v>
      </c>
      <c r="Q24" s="3" t="s">
        <v>15</v>
      </c>
      <c r="R24" s="3" t="s">
        <v>16</v>
      </c>
      <c r="S24" s="8" t="s">
        <v>17</v>
      </c>
      <c r="T24" s="3" t="s">
        <v>12</v>
      </c>
      <c r="U24" s="3" t="s">
        <v>13</v>
      </c>
      <c r="V24" s="3" t="s">
        <v>14</v>
      </c>
      <c r="W24" s="3" t="s">
        <v>15</v>
      </c>
      <c r="X24" s="3" t="s">
        <v>16</v>
      </c>
      <c r="Y24" s="8" t="s">
        <v>17</v>
      </c>
      <c r="Z24" s="12" t="s">
        <v>12</v>
      </c>
      <c r="AA24" s="12" t="s">
        <v>13</v>
      </c>
      <c r="AB24" s="12" t="s">
        <v>14</v>
      </c>
      <c r="AC24" s="12" t="s">
        <v>15</v>
      </c>
      <c r="AD24" s="12" t="s">
        <v>16</v>
      </c>
      <c r="AE24" s="15" t="s">
        <v>17</v>
      </c>
      <c r="AF24" s="45"/>
      <c r="AG24" s="43"/>
      <c r="AH24" s="47"/>
      <c r="AI24" s="47"/>
      <c r="AK24" s="69"/>
      <c r="AL24" s="69"/>
      <c r="AM24" s="69"/>
      <c r="AN24" s="69"/>
      <c r="AO24" s="69"/>
      <c r="AP24" s="69"/>
    </row>
    <row r="25" spans="1:42" ht="19.5" customHeight="1" thickBot="1" x14ac:dyDescent="0.3">
      <c r="A25" s="25" t="s">
        <v>29</v>
      </c>
      <c r="B25" s="4">
        <v>50</v>
      </c>
      <c r="C25" s="5">
        <v>50</v>
      </c>
      <c r="D25" s="5">
        <v>50</v>
      </c>
      <c r="E25" s="5">
        <v>50</v>
      </c>
      <c r="F25" s="5">
        <v>50</v>
      </c>
      <c r="G25" s="6">
        <f>AVERAGE(B25:F25)</f>
        <v>50</v>
      </c>
      <c r="H25" s="7">
        <v>35</v>
      </c>
      <c r="I25" s="7">
        <v>35</v>
      </c>
      <c r="J25" s="7">
        <v>35</v>
      </c>
      <c r="K25" s="7">
        <v>35</v>
      </c>
      <c r="L25" s="7">
        <v>35</v>
      </c>
      <c r="M25" s="9">
        <f>AVERAGE(H25:L25)</f>
        <v>35</v>
      </c>
      <c r="N25" s="7">
        <v>35</v>
      </c>
      <c r="O25" s="7">
        <v>35</v>
      </c>
      <c r="P25" s="7">
        <v>35</v>
      </c>
      <c r="Q25" s="7">
        <v>35</v>
      </c>
      <c r="R25" s="7">
        <v>35</v>
      </c>
      <c r="S25" s="9">
        <f>AVERAGE(N25:R25)</f>
        <v>35</v>
      </c>
      <c r="T25" s="7">
        <v>30</v>
      </c>
      <c r="U25" s="7">
        <v>30</v>
      </c>
      <c r="V25" s="7">
        <v>30</v>
      </c>
      <c r="W25" s="7">
        <v>30</v>
      </c>
      <c r="X25" s="7">
        <v>30</v>
      </c>
      <c r="Y25" s="9">
        <f>AVERAGE(T25:X25)</f>
        <v>30</v>
      </c>
      <c r="Z25" s="12">
        <v>200</v>
      </c>
      <c r="AA25" s="12">
        <v>200</v>
      </c>
      <c r="AB25" s="12">
        <v>200</v>
      </c>
      <c r="AC25" s="12">
        <v>200</v>
      </c>
      <c r="AD25" s="12">
        <v>200</v>
      </c>
      <c r="AE25" s="16">
        <f>AVERAGE(Z25:AD25)</f>
        <v>200</v>
      </c>
      <c r="AF25" s="17">
        <f>SUM(G25,M25,S25,Y25,AE25)</f>
        <v>350</v>
      </c>
      <c r="AG25" s="20">
        <v>253.2</v>
      </c>
      <c r="AH25" s="20">
        <f>SUM(AF25+AG25)</f>
        <v>603.20000000000005</v>
      </c>
      <c r="AI25" s="21">
        <v>1</v>
      </c>
      <c r="AK25" s="70"/>
      <c r="AL25" s="69"/>
      <c r="AM25" s="69"/>
      <c r="AN25" s="69"/>
      <c r="AO25" s="69"/>
      <c r="AP25" s="69"/>
    </row>
    <row r="26" spans="1:42" ht="15.75" thickBot="1" x14ac:dyDescent="0.3">
      <c r="AK26" s="69"/>
      <c r="AL26" s="69"/>
      <c r="AM26" s="69"/>
      <c r="AN26" s="69"/>
      <c r="AO26" s="69"/>
      <c r="AP26" s="69"/>
    </row>
    <row r="27" spans="1:42" ht="15.75" customHeight="1" thickBot="1" x14ac:dyDescent="0.3">
      <c r="A27" s="30" t="s">
        <v>24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9"/>
      <c r="AK27" s="69"/>
      <c r="AL27" s="69"/>
      <c r="AM27" s="69"/>
      <c r="AN27" s="69"/>
      <c r="AO27" s="69"/>
      <c r="AP27" s="69"/>
    </row>
    <row r="28" spans="1:42" ht="50.25" customHeight="1" thickBot="1" x14ac:dyDescent="0.3">
      <c r="A28" s="38" t="s">
        <v>0</v>
      </c>
      <c r="B28" s="49" t="s">
        <v>1</v>
      </c>
      <c r="C28" s="50"/>
      <c r="D28" s="50"/>
      <c r="E28" s="50"/>
      <c r="F28" s="50"/>
      <c r="G28" s="51"/>
      <c r="H28" s="40" t="s">
        <v>2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2"/>
      <c r="Z28" s="55" t="s">
        <v>18</v>
      </c>
      <c r="AA28" s="56"/>
      <c r="AB28" s="56"/>
      <c r="AC28" s="56"/>
      <c r="AD28" s="56"/>
      <c r="AE28" s="57"/>
      <c r="AF28" s="44" t="s">
        <v>19</v>
      </c>
      <c r="AG28" s="38" t="s">
        <v>6</v>
      </c>
      <c r="AH28" s="46" t="s">
        <v>7</v>
      </c>
      <c r="AI28" s="48" t="s">
        <v>8</v>
      </c>
      <c r="AK28" s="69"/>
      <c r="AL28" s="69"/>
      <c r="AM28" s="69"/>
      <c r="AN28" s="69"/>
      <c r="AO28" s="69"/>
      <c r="AP28" s="69"/>
    </row>
    <row r="29" spans="1:42" ht="39" customHeight="1" thickBot="1" x14ac:dyDescent="0.3">
      <c r="A29" s="38"/>
      <c r="B29" s="52"/>
      <c r="C29" s="53"/>
      <c r="D29" s="53"/>
      <c r="E29" s="53"/>
      <c r="F29" s="53"/>
      <c r="G29" s="54"/>
      <c r="H29" s="35" t="s">
        <v>9</v>
      </c>
      <c r="I29" s="36"/>
      <c r="J29" s="36"/>
      <c r="K29" s="36"/>
      <c r="L29" s="36"/>
      <c r="M29" s="37"/>
      <c r="N29" s="35" t="s">
        <v>10</v>
      </c>
      <c r="O29" s="36"/>
      <c r="P29" s="36"/>
      <c r="Q29" s="36"/>
      <c r="R29" s="36"/>
      <c r="S29" s="37"/>
      <c r="T29" s="35" t="s">
        <v>11</v>
      </c>
      <c r="U29" s="36"/>
      <c r="V29" s="36"/>
      <c r="W29" s="36"/>
      <c r="X29" s="36"/>
      <c r="Y29" s="37"/>
      <c r="Z29" s="58"/>
      <c r="AA29" s="59"/>
      <c r="AB29" s="59"/>
      <c r="AC29" s="59"/>
      <c r="AD29" s="59"/>
      <c r="AE29" s="60"/>
      <c r="AF29" s="44"/>
      <c r="AG29" s="38"/>
      <c r="AH29" s="46"/>
      <c r="AI29" s="46"/>
      <c r="AK29" s="69"/>
      <c r="AL29" s="69"/>
      <c r="AM29" s="69"/>
      <c r="AN29" s="69"/>
      <c r="AO29" s="69"/>
      <c r="AP29" s="69"/>
    </row>
    <row r="30" spans="1:42" ht="54" customHeight="1" thickBot="1" x14ac:dyDescent="0.3">
      <c r="A30" s="43"/>
      <c r="B30" s="1" t="s">
        <v>12</v>
      </c>
      <c r="C30" s="1" t="s">
        <v>13</v>
      </c>
      <c r="D30" s="1" t="s">
        <v>14</v>
      </c>
      <c r="E30" s="1" t="s">
        <v>15</v>
      </c>
      <c r="F30" s="1" t="s">
        <v>16</v>
      </c>
      <c r="G30" s="2" t="s">
        <v>17</v>
      </c>
      <c r="H30" s="3" t="s">
        <v>12</v>
      </c>
      <c r="I30" s="3" t="s">
        <v>13</v>
      </c>
      <c r="J30" s="3" t="s">
        <v>14</v>
      </c>
      <c r="K30" s="3" t="s">
        <v>15</v>
      </c>
      <c r="L30" s="3" t="s">
        <v>16</v>
      </c>
      <c r="M30" s="8" t="s">
        <v>17</v>
      </c>
      <c r="N30" s="3" t="s">
        <v>12</v>
      </c>
      <c r="O30" s="3" t="s">
        <v>13</v>
      </c>
      <c r="P30" s="3" t="s">
        <v>14</v>
      </c>
      <c r="Q30" s="3" t="s">
        <v>15</v>
      </c>
      <c r="R30" s="3" t="s">
        <v>16</v>
      </c>
      <c r="S30" s="8" t="s">
        <v>17</v>
      </c>
      <c r="T30" s="3" t="s">
        <v>12</v>
      </c>
      <c r="U30" s="3" t="s">
        <v>13</v>
      </c>
      <c r="V30" s="3" t="s">
        <v>14</v>
      </c>
      <c r="W30" s="3" t="s">
        <v>15</v>
      </c>
      <c r="X30" s="3" t="s">
        <v>16</v>
      </c>
      <c r="Y30" s="8" t="s">
        <v>17</v>
      </c>
      <c r="Z30" s="12" t="s">
        <v>12</v>
      </c>
      <c r="AA30" s="12" t="s">
        <v>13</v>
      </c>
      <c r="AB30" s="12" t="s">
        <v>14</v>
      </c>
      <c r="AC30" s="12" t="s">
        <v>15</v>
      </c>
      <c r="AD30" s="12" t="s">
        <v>16</v>
      </c>
      <c r="AE30" s="15" t="s">
        <v>17</v>
      </c>
      <c r="AF30" s="45"/>
      <c r="AG30" s="43"/>
      <c r="AH30" s="47"/>
      <c r="AI30" s="47"/>
      <c r="AK30" s="69"/>
      <c r="AL30" s="69"/>
      <c r="AM30" s="69"/>
      <c r="AN30" s="69"/>
      <c r="AO30" s="69"/>
      <c r="AP30" s="69"/>
    </row>
    <row r="31" spans="1:42" ht="19.5" customHeight="1" thickBot="1" x14ac:dyDescent="0.3">
      <c r="A31" s="27" t="s">
        <v>31</v>
      </c>
      <c r="B31" s="4">
        <v>50</v>
      </c>
      <c r="C31" s="5">
        <v>50</v>
      </c>
      <c r="D31" s="5">
        <v>50</v>
      </c>
      <c r="E31" s="5">
        <v>50</v>
      </c>
      <c r="F31" s="5">
        <v>50</v>
      </c>
      <c r="G31" s="6">
        <f>AVERAGE(B31:F31)</f>
        <v>50</v>
      </c>
      <c r="H31" s="7">
        <v>35</v>
      </c>
      <c r="I31" s="7">
        <v>35</v>
      </c>
      <c r="J31" s="7">
        <v>35</v>
      </c>
      <c r="K31" s="7">
        <v>35</v>
      </c>
      <c r="L31" s="7">
        <v>35</v>
      </c>
      <c r="M31" s="9">
        <f>AVERAGE(H31:L31)</f>
        <v>35</v>
      </c>
      <c r="N31" s="7">
        <v>35</v>
      </c>
      <c r="O31" s="7">
        <v>35</v>
      </c>
      <c r="P31" s="7">
        <v>35</v>
      </c>
      <c r="Q31" s="7">
        <v>35</v>
      </c>
      <c r="R31" s="7">
        <v>35</v>
      </c>
      <c r="S31" s="9">
        <f>AVERAGE(N31:R31)</f>
        <v>35</v>
      </c>
      <c r="T31" s="7">
        <v>30</v>
      </c>
      <c r="U31" s="7">
        <v>30</v>
      </c>
      <c r="V31" s="7">
        <v>30</v>
      </c>
      <c r="W31" s="7">
        <v>30</v>
      </c>
      <c r="X31" s="7">
        <v>30</v>
      </c>
      <c r="Y31" s="9">
        <f>AVERAGE(T31:X31)</f>
        <v>30</v>
      </c>
      <c r="Z31" s="12">
        <v>200</v>
      </c>
      <c r="AA31" s="12">
        <v>200</v>
      </c>
      <c r="AB31" s="12">
        <v>200</v>
      </c>
      <c r="AC31" s="12">
        <v>200</v>
      </c>
      <c r="AD31" s="12">
        <v>200</v>
      </c>
      <c r="AE31" s="16">
        <f>AVERAGE(Z31:AD31)</f>
        <v>200</v>
      </c>
      <c r="AF31" s="17">
        <f>SUM(G31,M31,S31,Y31,AE31)</f>
        <v>350</v>
      </c>
      <c r="AG31" s="20">
        <v>587.54999999999995</v>
      </c>
      <c r="AH31" s="20">
        <f>AF31+AG31</f>
        <v>937.55</v>
      </c>
      <c r="AI31" s="21">
        <v>1</v>
      </c>
      <c r="AK31" s="71"/>
      <c r="AL31" s="69"/>
      <c r="AM31" s="69"/>
      <c r="AN31" s="69"/>
      <c r="AO31" s="69"/>
      <c r="AP31" s="69"/>
    </row>
    <row r="32" spans="1:42" x14ac:dyDescent="0.25">
      <c r="AK32" s="69"/>
      <c r="AL32" s="69"/>
      <c r="AM32" s="69"/>
      <c r="AN32" s="69"/>
      <c r="AO32" s="69"/>
      <c r="AP32" s="69"/>
    </row>
    <row r="33" spans="1:42" ht="15.75" thickBot="1" x14ac:dyDescent="0.3">
      <c r="AK33" s="69"/>
      <c r="AL33" s="69"/>
      <c r="AM33" s="69"/>
      <c r="AN33" s="69"/>
      <c r="AO33" s="69"/>
      <c r="AP33" s="69"/>
    </row>
    <row r="34" spans="1:42" ht="15.75" thickBot="1" x14ac:dyDescent="0.3">
      <c r="A34" s="30" t="s">
        <v>25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9"/>
      <c r="AK34" s="69"/>
      <c r="AL34" s="69"/>
      <c r="AM34" s="69"/>
      <c r="AN34" s="69"/>
      <c r="AO34" s="69"/>
      <c r="AP34" s="69"/>
    </row>
    <row r="35" spans="1:42" ht="15.75" thickBot="1" x14ac:dyDescent="0.3">
      <c r="A35" s="38" t="s">
        <v>0</v>
      </c>
      <c r="B35" s="49" t="s">
        <v>37</v>
      </c>
      <c r="C35" s="50"/>
      <c r="D35" s="50"/>
      <c r="E35" s="50"/>
      <c r="F35" s="50"/>
      <c r="G35" s="51"/>
      <c r="H35" s="40" t="s">
        <v>2</v>
      </c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2"/>
      <c r="Z35" s="55" t="s">
        <v>18</v>
      </c>
      <c r="AA35" s="56"/>
      <c r="AB35" s="56"/>
      <c r="AC35" s="56"/>
      <c r="AD35" s="56"/>
      <c r="AE35" s="57"/>
      <c r="AF35" s="44" t="s">
        <v>19</v>
      </c>
      <c r="AG35" s="38" t="s">
        <v>6</v>
      </c>
      <c r="AH35" s="46" t="s">
        <v>7</v>
      </c>
      <c r="AI35" s="48" t="s">
        <v>8</v>
      </c>
      <c r="AK35" s="69"/>
      <c r="AL35" s="69"/>
      <c r="AM35" s="69"/>
      <c r="AN35" s="69"/>
      <c r="AO35" s="69"/>
      <c r="AP35" s="69"/>
    </row>
    <row r="36" spans="1:42" ht="45" customHeight="1" thickBot="1" x14ac:dyDescent="0.3">
      <c r="A36" s="38"/>
      <c r="B36" s="52"/>
      <c r="C36" s="53"/>
      <c r="D36" s="53"/>
      <c r="E36" s="53"/>
      <c r="F36" s="53"/>
      <c r="G36" s="54"/>
      <c r="H36" s="35" t="s">
        <v>9</v>
      </c>
      <c r="I36" s="36"/>
      <c r="J36" s="36"/>
      <c r="K36" s="36"/>
      <c r="L36" s="36"/>
      <c r="M36" s="37"/>
      <c r="N36" s="35" t="s">
        <v>10</v>
      </c>
      <c r="O36" s="36"/>
      <c r="P36" s="36"/>
      <c r="Q36" s="36"/>
      <c r="R36" s="36"/>
      <c r="S36" s="37"/>
      <c r="T36" s="35" t="s">
        <v>11</v>
      </c>
      <c r="U36" s="36"/>
      <c r="V36" s="36"/>
      <c r="W36" s="36"/>
      <c r="X36" s="36"/>
      <c r="Y36" s="37"/>
      <c r="Z36" s="58"/>
      <c r="AA36" s="59"/>
      <c r="AB36" s="59"/>
      <c r="AC36" s="59"/>
      <c r="AD36" s="59"/>
      <c r="AE36" s="60"/>
      <c r="AF36" s="44"/>
      <c r="AG36" s="38"/>
      <c r="AH36" s="46"/>
      <c r="AI36" s="46"/>
      <c r="AK36" s="69"/>
      <c r="AL36" s="69"/>
      <c r="AM36" s="69"/>
      <c r="AN36" s="69"/>
      <c r="AO36" s="69"/>
      <c r="AP36" s="69"/>
    </row>
    <row r="37" spans="1:42" ht="46.5" customHeight="1" thickBot="1" x14ac:dyDescent="0.3">
      <c r="A37" s="43"/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16</v>
      </c>
      <c r="G37" s="2" t="s">
        <v>17</v>
      </c>
      <c r="H37" s="3" t="s">
        <v>12</v>
      </c>
      <c r="I37" s="3" t="s">
        <v>13</v>
      </c>
      <c r="J37" s="3" t="s">
        <v>14</v>
      </c>
      <c r="K37" s="3" t="s">
        <v>15</v>
      </c>
      <c r="L37" s="3" t="s">
        <v>16</v>
      </c>
      <c r="M37" s="8" t="s">
        <v>17</v>
      </c>
      <c r="N37" s="3" t="s">
        <v>12</v>
      </c>
      <c r="O37" s="3" t="s">
        <v>13</v>
      </c>
      <c r="P37" s="3" t="s">
        <v>14</v>
      </c>
      <c r="Q37" s="3" t="s">
        <v>15</v>
      </c>
      <c r="R37" s="3" t="s">
        <v>16</v>
      </c>
      <c r="S37" s="8" t="s">
        <v>17</v>
      </c>
      <c r="T37" s="3" t="s">
        <v>12</v>
      </c>
      <c r="U37" s="3" t="s">
        <v>13</v>
      </c>
      <c r="V37" s="3" t="s">
        <v>14</v>
      </c>
      <c r="W37" s="3" t="s">
        <v>15</v>
      </c>
      <c r="X37" s="3" t="s">
        <v>16</v>
      </c>
      <c r="Y37" s="8" t="s">
        <v>17</v>
      </c>
      <c r="Z37" s="12" t="s">
        <v>12</v>
      </c>
      <c r="AA37" s="12" t="s">
        <v>13</v>
      </c>
      <c r="AB37" s="12" t="s">
        <v>14</v>
      </c>
      <c r="AC37" s="12" t="s">
        <v>15</v>
      </c>
      <c r="AD37" s="12" t="s">
        <v>16</v>
      </c>
      <c r="AE37" s="15" t="s">
        <v>17</v>
      </c>
      <c r="AF37" s="45"/>
      <c r="AG37" s="43"/>
      <c r="AH37" s="47"/>
      <c r="AI37" s="47"/>
      <c r="AK37" s="69"/>
      <c r="AL37" s="69"/>
      <c r="AM37" s="69"/>
      <c r="AN37" s="69"/>
      <c r="AO37" s="69"/>
      <c r="AP37" s="69"/>
    </row>
    <row r="38" spans="1:42" ht="15.75" thickBot="1" x14ac:dyDescent="0.3">
      <c r="A38" s="24" t="s">
        <v>28</v>
      </c>
      <c r="B38" s="4"/>
      <c r="C38" s="5"/>
      <c r="D38" s="5"/>
      <c r="E38" s="5"/>
      <c r="F38" s="5"/>
      <c r="G38" s="6" t="e">
        <f>AVERAGE(B38:F38)</f>
        <v>#DIV/0!</v>
      </c>
      <c r="H38" s="7"/>
      <c r="I38" s="7"/>
      <c r="J38" s="7"/>
      <c r="K38" s="7"/>
      <c r="L38" s="7"/>
      <c r="M38" s="9" t="e">
        <f>AVERAGE(H38:L38)</f>
        <v>#DIV/0!</v>
      </c>
      <c r="N38" s="7"/>
      <c r="O38" s="7"/>
      <c r="P38" s="7"/>
      <c r="Q38" s="7"/>
      <c r="R38" s="7"/>
      <c r="S38" s="9" t="e">
        <f>AVERAGE(N38:R38)</f>
        <v>#DIV/0!</v>
      </c>
      <c r="T38" s="7"/>
      <c r="U38" s="7"/>
      <c r="V38" s="7"/>
      <c r="W38" s="7"/>
      <c r="X38" s="7"/>
      <c r="Y38" s="9" t="e">
        <f>AVERAGE(T38:X38)</f>
        <v>#DIV/0!</v>
      </c>
      <c r="Z38" s="14"/>
      <c r="AA38" s="14"/>
      <c r="AB38" s="14"/>
      <c r="AC38" s="14"/>
      <c r="AD38" s="14"/>
      <c r="AE38" s="15" t="e">
        <f>AVERAGE(Z38:AD38)</f>
        <v>#DIV/0!</v>
      </c>
      <c r="AF38" s="17" t="e">
        <f>SUM(G38,M38,S38,Y38,AE38)</f>
        <v>#DIV/0!</v>
      </c>
      <c r="AG38" s="20">
        <v>944.53</v>
      </c>
      <c r="AH38" s="20" t="e">
        <f t="shared" ref="AH38:AH39" si="0">AF38+AG38</f>
        <v>#DIV/0!</v>
      </c>
      <c r="AI38" s="28" t="s">
        <v>35</v>
      </c>
      <c r="AJ38" s="29" t="s">
        <v>36</v>
      </c>
      <c r="AK38" s="69"/>
      <c r="AL38" s="69"/>
      <c r="AM38" s="69"/>
      <c r="AN38" s="69"/>
      <c r="AO38" s="69"/>
      <c r="AP38" s="69"/>
    </row>
    <row r="39" spans="1:42" ht="15.75" thickBot="1" x14ac:dyDescent="0.3">
      <c r="A39" s="24" t="s">
        <v>29</v>
      </c>
      <c r="B39" s="4">
        <v>50</v>
      </c>
      <c r="C39" s="5">
        <v>50</v>
      </c>
      <c r="D39" s="5">
        <v>50</v>
      </c>
      <c r="E39" s="5">
        <v>50</v>
      </c>
      <c r="F39" s="5">
        <v>50</v>
      </c>
      <c r="G39" s="6">
        <f t="shared" ref="G39:G42" si="1">AVERAGE(B39:F39)</f>
        <v>50</v>
      </c>
      <c r="H39" s="7">
        <v>35</v>
      </c>
      <c r="I39" s="7">
        <v>35</v>
      </c>
      <c r="J39" s="7">
        <v>35</v>
      </c>
      <c r="K39" s="7">
        <v>35</v>
      </c>
      <c r="L39" s="7">
        <v>35</v>
      </c>
      <c r="M39" s="9">
        <f t="shared" ref="M39:M42" si="2">AVERAGE(H39:L39)</f>
        <v>35</v>
      </c>
      <c r="N39" s="7">
        <v>35</v>
      </c>
      <c r="O39" s="7">
        <v>35</v>
      </c>
      <c r="P39" s="7">
        <v>35</v>
      </c>
      <c r="Q39" s="7">
        <v>35</v>
      </c>
      <c r="R39" s="7">
        <v>35</v>
      </c>
      <c r="S39" s="9">
        <f t="shared" ref="S39:S42" si="3">AVERAGE(N39:R39)</f>
        <v>35</v>
      </c>
      <c r="T39" s="7">
        <v>30</v>
      </c>
      <c r="U39" s="7">
        <v>30</v>
      </c>
      <c r="V39" s="7">
        <v>30</v>
      </c>
      <c r="W39" s="7">
        <v>30</v>
      </c>
      <c r="X39" s="7">
        <v>30</v>
      </c>
      <c r="Y39" s="9">
        <f t="shared" ref="Y39:Y42" si="4">AVERAGE(T39:X39)</f>
        <v>30</v>
      </c>
      <c r="Z39" s="12">
        <v>200</v>
      </c>
      <c r="AA39" s="12">
        <v>200</v>
      </c>
      <c r="AB39" s="12">
        <v>200</v>
      </c>
      <c r="AC39" s="12">
        <v>200</v>
      </c>
      <c r="AD39" s="12">
        <v>200</v>
      </c>
      <c r="AE39" s="15">
        <f t="shared" ref="AE39:AE42" si="5">AVERAGE(Z39:AD39)</f>
        <v>200</v>
      </c>
      <c r="AF39" s="17">
        <f t="shared" ref="AF39:AF42" si="6">SUM(G39,M39,S39,Y39,AE39)</f>
        <v>350</v>
      </c>
      <c r="AG39" s="20">
        <v>253.2</v>
      </c>
      <c r="AH39" s="20">
        <f t="shared" si="0"/>
        <v>603.20000000000005</v>
      </c>
      <c r="AI39" s="21">
        <v>1</v>
      </c>
      <c r="AK39" s="69"/>
      <c r="AL39" s="69"/>
      <c r="AM39" s="69"/>
      <c r="AN39" s="69"/>
      <c r="AO39" s="69"/>
      <c r="AP39" s="69"/>
    </row>
    <row r="40" spans="1:42" ht="15.75" thickBot="1" x14ac:dyDescent="0.3">
      <c r="A40" s="24" t="s">
        <v>33</v>
      </c>
      <c r="B40" s="4">
        <v>50</v>
      </c>
      <c r="C40" s="5">
        <v>50</v>
      </c>
      <c r="D40" s="5">
        <v>50</v>
      </c>
      <c r="E40" s="5">
        <v>50</v>
      </c>
      <c r="F40" s="5">
        <v>50</v>
      </c>
      <c r="G40" s="6">
        <f>AVERAGE(B40:F40)</f>
        <v>50</v>
      </c>
      <c r="H40" s="7">
        <v>35</v>
      </c>
      <c r="I40" s="7">
        <v>35</v>
      </c>
      <c r="J40" s="7">
        <v>35</v>
      </c>
      <c r="K40" s="7">
        <v>35</v>
      </c>
      <c r="L40" s="7">
        <v>35</v>
      </c>
      <c r="M40" s="9">
        <f>AVERAGE(H40:L40)</f>
        <v>35</v>
      </c>
      <c r="N40" s="7">
        <v>35</v>
      </c>
      <c r="O40" s="7">
        <v>35</v>
      </c>
      <c r="P40" s="7">
        <v>35</v>
      </c>
      <c r="Q40" s="7">
        <v>35</v>
      </c>
      <c r="R40" s="7">
        <v>35</v>
      </c>
      <c r="S40" s="9">
        <f>AVERAGE(N40:R40)</f>
        <v>35</v>
      </c>
      <c r="T40" s="7">
        <v>30</v>
      </c>
      <c r="U40" s="7">
        <v>30</v>
      </c>
      <c r="V40" s="7">
        <v>30</v>
      </c>
      <c r="W40" s="7">
        <v>30</v>
      </c>
      <c r="X40" s="7">
        <v>30</v>
      </c>
      <c r="Y40" s="9">
        <f>AVERAGE(T40:X40)</f>
        <v>30</v>
      </c>
      <c r="Z40" s="14">
        <v>200</v>
      </c>
      <c r="AA40" s="14">
        <v>200</v>
      </c>
      <c r="AB40" s="14">
        <v>200</v>
      </c>
      <c r="AC40" s="14">
        <v>200</v>
      </c>
      <c r="AD40" s="14">
        <v>200</v>
      </c>
      <c r="AE40" s="15">
        <f>AVERAGE(Z40:AD40)</f>
        <v>200</v>
      </c>
      <c r="AF40" s="17">
        <f>SUM(G40,M40,S40,Y40,AE40)</f>
        <v>350</v>
      </c>
      <c r="AG40" s="20">
        <v>121.35</v>
      </c>
      <c r="AH40" s="20">
        <v>471.35</v>
      </c>
      <c r="AI40" s="20">
        <v>2</v>
      </c>
      <c r="AK40" s="69"/>
      <c r="AL40" s="69"/>
      <c r="AM40" s="69"/>
      <c r="AN40" s="69"/>
      <c r="AO40" s="69"/>
      <c r="AP40" s="69"/>
    </row>
    <row r="41" spans="1:42" ht="15.75" thickBot="1" x14ac:dyDescent="0.3">
      <c r="A41" s="24" t="s">
        <v>32</v>
      </c>
      <c r="B41" s="4">
        <v>50</v>
      </c>
      <c r="C41" s="5">
        <v>50</v>
      </c>
      <c r="D41" s="5">
        <v>50</v>
      </c>
      <c r="E41" s="5">
        <v>50</v>
      </c>
      <c r="F41" s="5">
        <v>50</v>
      </c>
      <c r="G41" s="6">
        <f t="shared" si="1"/>
        <v>50</v>
      </c>
      <c r="H41" s="7">
        <v>35</v>
      </c>
      <c r="I41" s="7">
        <v>35</v>
      </c>
      <c r="J41" s="7">
        <v>35</v>
      </c>
      <c r="K41" s="7">
        <v>35</v>
      </c>
      <c r="L41" s="7">
        <v>35</v>
      </c>
      <c r="M41" s="9">
        <f t="shared" si="2"/>
        <v>35</v>
      </c>
      <c r="N41" s="7">
        <v>35</v>
      </c>
      <c r="O41" s="7">
        <v>35</v>
      </c>
      <c r="P41" s="7">
        <v>35</v>
      </c>
      <c r="Q41" s="7">
        <v>35</v>
      </c>
      <c r="R41" s="7">
        <v>35</v>
      </c>
      <c r="S41" s="9">
        <f t="shared" si="3"/>
        <v>35</v>
      </c>
      <c r="T41" s="7">
        <v>30</v>
      </c>
      <c r="U41" s="7">
        <v>30</v>
      </c>
      <c r="V41" s="7">
        <v>30</v>
      </c>
      <c r="W41" s="7">
        <v>30</v>
      </c>
      <c r="X41" s="7">
        <v>30</v>
      </c>
      <c r="Y41" s="9">
        <f t="shared" si="4"/>
        <v>30</v>
      </c>
      <c r="Z41" s="14">
        <v>175</v>
      </c>
      <c r="AA41" s="14">
        <v>175</v>
      </c>
      <c r="AB41" s="14">
        <v>175</v>
      </c>
      <c r="AC41" s="14">
        <v>175</v>
      </c>
      <c r="AD41" s="14">
        <v>175</v>
      </c>
      <c r="AE41" s="15">
        <f t="shared" si="5"/>
        <v>175</v>
      </c>
      <c r="AF41" s="17">
        <f>AE41+Y41+S41+M41+G41</f>
        <v>325</v>
      </c>
      <c r="AG41" s="20">
        <v>130</v>
      </c>
      <c r="AH41" s="20">
        <v>455</v>
      </c>
      <c r="AI41" s="20">
        <v>3</v>
      </c>
      <c r="AK41" s="69"/>
      <c r="AL41" s="69"/>
      <c r="AM41" s="69"/>
      <c r="AN41" s="69"/>
      <c r="AO41" s="69"/>
      <c r="AP41" s="69"/>
    </row>
    <row r="42" spans="1:42" ht="15.75" thickBot="1" x14ac:dyDescent="0.3">
      <c r="A42" s="24" t="s">
        <v>34</v>
      </c>
      <c r="B42" s="4">
        <v>50</v>
      </c>
      <c r="C42" s="5">
        <v>50</v>
      </c>
      <c r="D42" s="5">
        <v>50</v>
      </c>
      <c r="E42" s="5">
        <v>50</v>
      </c>
      <c r="F42" s="5">
        <v>50</v>
      </c>
      <c r="G42" s="6">
        <f t="shared" si="1"/>
        <v>50</v>
      </c>
      <c r="H42" s="7">
        <v>35</v>
      </c>
      <c r="I42" s="7">
        <v>35</v>
      </c>
      <c r="J42" s="7">
        <v>35</v>
      </c>
      <c r="K42" s="7">
        <v>35</v>
      </c>
      <c r="L42" s="7">
        <v>35</v>
      </c>
      <c r="M42" s="9">
        <f t="shared" si="2"/>
        <v>35</v>
      </c>
      <c r="N42" s="7">
        <v>35</v>
      </c>
      <c r="O42" s="7">
        <v>35</v>
      </c>
      <c r="P42" s="7">
        <v>35</v>
      </c>
      <c r="Q42" s="7">
        <v>35</v>
      </c>
      <c r="R42" s="7">
        <v>35</v>
      </c>
      <c r="S42" s="9">
        <f t="shared" si="3"/>
        <v>35</v>
      </c>
      <c r="T42" s="7">
        <v>30</v>
      </c>
      <c r="U42" s="7">
        <v>30</v>
      </c>
      <c r="V42" s="7">
        <v>30</v>
      </c>
      <c r="W42" s="7">
        <v>30</v>
      </c>
      <c r="X42" s="7">
        <v>30</v>
      </c>
      <c r="Y42" s="9">
        <f t="shared" si="4"/>
        <v>30</v>
      </c>
      <c r="Z42" s="14">
        <v>175</v>
      </c>
      <c r="AA42" s="14">
        <v>175</v>
      </c>
      <c r="AB42" s="14">
        <v>200</v>
      </c>
      <c r="AC42" s="14">
        <v>175</v>
      </c>
      <c r="AD42" s="14">
        <v>175</v>
      </c>
      <c r="AE42" s="15">
        <f t="shared" si="5"/>
        <v>180</v>
      </c>
      <c r="AF42" s="17">
        <f t="shared" si="6"/>
        <v>330</v>
      </c>
      <c r="AG42" s="20">
        <v>90.73</v>
      </c>
      <c r="AH42" s="20">
        <f>AF42+AG42</f>
        <v>420.73</v>
      </c>
      <c r="AI42" s="21">
        <v>4</v>
      </c>
      <c r="AK42" s="69"/>
      <c r="AL42" s="69"/>
      <c r="AM42" s="69"/>
      <c r="AN42" s="69"/>
      <c r="AO42" s="69"/>
      <c r="AP42" s="69"/>
    </row>
    <row r="43" spans="1:42" x14ac:dyDescent="0.25">
      <c r="AK43" s="69"/>
      <c r="AL43" s="69"/>
      <c r="AM43" s="69"/>
      <c r="AN43" s="69"/>
      <c r="AO43" s="69"/>
      <c r="AP43" s="69"/>
    </row>
    <row r="44" spans="1:42" x14ac:dyDescent="0.25">
      <c r="AK44" s="69"/>
      <c r="AL44" s="69"/>
      <c r="AM44" s="69"/>
      <c r="AN44" s="69"/>
      <c r="AO44" s="69"/>
      <c r="AP44" s="69"/>
    </row>
    <row r="45" spans="1:42" ht="15.75" thickBot="1" x14ac:dyDescent="0.3">
      <c r="AK45" s="69"/>
      <c r="AL45" s="69"/>
      <c r="AM45" s="69"/>
      <c r="AN45" s="69"/>
      <c r="AO45" s="69"/>
      <c r="AP45" s="69"/>
    </row>
    <row r="46" spans="1:42" ht="30" customHeight="1" thickBot="1" x14ac:dyDescent="0.3">
      <c r="A46" s="30" t="s">
        <v>26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9"/>
      <c r="AK46" s="69"/>
      <c r="AL46" s="69"/>
      <c r="AM46" s="69"/>
      <c r="AN46" s="69"/>
      <c r="AO46" s="69"/>
      <c r="AP46" s="69"/>
    </row>
    <row r="47" spans="1:42" ht="15.75" thickBot="1" x14ac:dyDescent="0.3">
      <c r="A47" s="38" t="s">
        <v>0</v>
      </c>
      <c r="B47" s="49" t="s">
        <v>1</v>
      </c>
      <c r="C47" s="50"/>
      <c r="D47" s="50"/>
      <c r="E47" s="50"/>
      <c r="F47" s="50"/>
      <c r="G47" s="51"/>
      <c r="H47" s="40" t="s">
        <v>2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2"/>
      <c r="Z47" s="55" t="s">
        <v>18</v>
      </c>
      <c r="AA47" s="56"/>
      <c r="AB47" s="56"/>
      <c r="AC47" s="56"/>
      <c r="AD47" s="56"/>
      <c r="AE47" s="57"/>
      <c r="AF47" s="44" t="s">
        <v>19</v>
      </c>
      <c r="AG47" s="38" t="s">
        <v>6</v>
      </c>
      <c r="AH47" s="46" t="s">
        <v>7</v>
      </c>
      <c r="AI47" s="48" t="s">
        <v>8</v>
      </c>
      <c r="AK47" s="69"/>
      <c r="AL47" s="69"/>
      <c r="AM47" s="69"/>
      <c r="AN47" s="69"/>
      <c r="AO47" s="69"/>
      <c r="AP47" s="69"/>
    </row>
    <row r="48" spans="1:42" ht="15.75" thickBot="1" x14ac:dyDescent="0.3">
      <c r="A48" s="38"/>
      <c r="B48" s="52"/>
      <c r="C48" s="53"/>
      <c r="D48" s="53"/>
      <c r="E48" s="53"/>
      <c r="F48" s="53"/>
      <c r="G48" s="54"/>
      <c r="H48" s="35" t="s">
        <v>9</v>
      </c>
      <c r="I48" s="36"/>
      <c r="J48" s="36"/>
      <c r="K48" s="36"/>
      <c r="L48" s="36"/>
      <c r="M48" s="37"/>
      <c r="N48" s="35" t="s">
        <v>10</v>
      </c>
      <c r="O48" s="36"/>
      <c r="P48" s="36"/>
      <c r="Q48" s="36"/>
      <c r="R48" s="36"/>
      <c r="S48" s="37"/>
      <c r="T48" s="35" t="s">
        <v>11</v>
      </c>
      <c r="U48" s="36"/>
      <c r="V48" s="36"/>
      <c r="W48" s="36"/>
      <c r="X48" s="36"/>
      <c r="Y48" s="37"/>
      <c r="Z48" s="58"/>
      <c r="AA48" s="59"/>
      <c r="AB48" s="59"/>
      <c r="AC48" s="59"/>
      <c r="AD48" s="59"/>
      <c r="AE48" s="60"/>
      <c r="AF48" s="44"/>
      <c r="AG48" s="38"/>
      <c r="AH48" s="46"/>
      <c r="AI48" s="46"/>
      <c r="AK48" s="69"/>
      <c r="AL48" s="69"/>
      <c r="AM48" s="69"/>
      <c r="AN48" s="69"/>
      <c r="AO48" s="69"/>
      <c r="AP48" s="69"/>
    </row>
    <row r="49" spans="1:42" ht="45" customHeight="1" thickBot="1" x14ac:dyDescent="0.3">
      <c r="A49" s="43"/>
      <c r="B49" s="1" t="s">
        <v>12</v>
      </c>
      <c r="C49" s="1" t="s">
        <v>13</v>
      </c>
      <c r="D49" s="1" t="s">
        <v>14</v>
      </c>
      <c r="E49" s="1" t="s">
        <v>15</v>
      </c>
      <c r="F49" s="1" t="s">
        <v>16</v>
      </c>
      <c r="G49" s="2" t="s">
        <v>17</v>
      </c>
      <c r="H49" s="3" t="s">
        <v>12</v>
      </c>
      <c r="I49" s="3" t="s">
        <v>13</v>
      </c>
      <c r="J49" s="3" t="s">
        <v>14</v>
      </c>
      <c r="K49" s="3" t="s">
        <v>15</v>
      </c>
      <c r="L49" s="3" t="s">
        <v>16</v>
      </c>
      <c r="M49" s="8" t="s">
        <v>17</v>
      </c>
      <c r="N49" s="3" t="s">
        <v>12</v>
      </c>
      <c r="O49" s="3" t="s">
        <v>13</v>
      </c>
      <c r="P49" s="3" t="s">
        <v>14</v>
      </c>
      <c r="Q49" s="3" t="s">
        <v>15</v>
      </c>
      <c r="R49" s="3" t="s">
        <v>16</v>
      </c>
      <c r="S49" s="8" t="s">
        <v>17</v>
      </c>
      <c r="T49" s="3" t="s">
        <v>12</v>
      </c>
      <c r="U49" s="3" t="s">
        <v>13</v>
      </c>
      <c r="V49" s="3" t="s">
        <v>14</v>
      </c>
      <c r="W49" s="3" t="s">
        <v>15</v>
      </c>
      <c r="X49" s="3" t="s">
        <v>16</v>
      </c>
      <c r="Y49" s="8" t="s">
        <v>17</v>
      </c>
      <c r="Z49" s="12" t="s">
        <v>12</v>
      </c>
      <c r="AA49" s="12" t="s">
        <v>13</v>
      </c>
      <c r="AB49" s="12" t="s">
        <v>14</v>
      </c>
      <c r="AC49" s="12" t="s">
        <v>15</v>
      </c>
      <c r="AD49" s="12" t="s">
        <v>16</v>
      </c>
      <c r="AE49" s="15" t="s">
        <v>17</v>
      </c>
      <c r="AF49" s="45"/>
      <c r="AG49" s="43"/>
      <c r="AH49" s="47"/>
      <c r="AI49" s="47"/>
      <c r="AK49" s="69"/>
      <c r="AL49" s="69"/>
      <c r="AM49" s="69"/>
      <c r="AN49" s="69"/>
      <c r="AO49" s="69"/>
      <c r="AP49" s="69"/>
    </row>
    <row r="50" spans="1:42" ht="15.75" thickBot="1" x14ac:dyDescent="0.3">
      <c r="A50" s="23" t="s">
        <v>27</v>
      </c>
      <c r="B50" s="4">
        <v>50</v>
      </c>
      <c r="C50" s="5">
        <v>50</v>
      </c>
      <c r="D50" s="5">
        <v>50</v>
      </c>
      <c r="E50" s="5">
        <v>50</v>
      </c>
      <c r="F50" s="5">
        <v>50</v>
      </c>
      <c r="G50" s="6">
        <f>AVERAGE(B50:F50)</f>
        <v>50</v>
      </c>
      <c r="H50" s="7">
        <v>35</v>
      </c>
      <c r="I50" s="7">
        <v>35</v>
      </c>
      <c r="J50" s="7">
        <v>35</v>
      </c>
      <c r="K50" s="7">
        <v>35</v>
      </c>
      <c r="L50" s="7">
        <v>35</v>
      </c>
      <c r="M50" s="9">
        <f t="shared" ref="M50" si="7">AVERAGE(H50:L50)</f>
        <v>35</v>
      </c>
      <c r="N50" s="7">
        <v>35</v>
      </c>
      <c r="O50" s="7">
        <v>35</v>
      </c>
      <c r="P50" s="7">
        <v>35</v>
      </c>
      <c r="Q50" s="7">
        <v>35</v>
      </c>
      <c r="R50" s="7">
        <v>35</v>
      </c>
      <c r="S50" s="9">
        <f t="shared" ref="S50" si="8">AVERAGE(N50:R50)</f>
        <v>35</v>
      </c>
      <c r="T50" s="7">
        <v>30</v>
      </c>
      <c r="U50" s="7">
        <v>30</v>
      </c>
      <c r="V50" s="7">
        <v>30</v>
      </c>
      <c r="W50" s="7">
        <v>30</v>
      </c>
      <c r="X50" s="7">
        <v>30</v>
      </c>
      <c r="Y50" s="9">
        <f t="shared" ref="Y50" si="9">AVERAGE(T50:X50)</f>
        <v>30</v>
      </c>
      <c r="Z50" s="14">
        <v>200</v>
      </c>
      <c r="AA50" s="14">
        <v>200</v>
      </c>
      <c r="AB50" s="14">
        <v>200</v>
      </c>
      <c r="AC50" s="14">
        <v>200</v>
      </c>
      <c r="AD50" s="14">
        <v>200</v>
      </c>
      <c r="AE50" s="16">
        <f t="shared" ref="AE50" si="10">AVERAGE(Z50:AD50)</f>
        <v>200</v>
      </c>
      <c r="AF50" s="17">
        <f>SUM(G50,M50,S50,Y50,AE50)</f>
        <v>350</v>
      </c>
      <c r="AG50" s="20">
        <v>501.81</v>
      </c>
      <c r="AH50" s="20">
        <f>AF50+AG50</f>
        <v>851.81</v>
      </c>
      <c r="AI50" s="21">
        <v>1</v>
      </c>
      <c r="AK50" s="69"/>
      <c r="AL50" s="69"/>
      <c r="AM50" s="69"/>
      <c r="AN50" s="69"/>
      <c r="AO50" s="69"/>
      <c r="AP50" s="69"/>
    </row>
  </sheetData>
  <mergeCells count="85">
    <mergeCell ref="A46:AI46"/>
    <mergeCell ref="A47:A49"/>
    <mergeCell ref="B47:G48"/>
    <mergeCell ref="H47:Y47"/>
    <mergeCell ref="Z47:AE48"/>
    <mergeCell ref="AF47:AF49"/>
    <mergeCell ref="AG47:AG49"/>
    <mergeCell ref="AH47:AH49"/>
    <mergeCell ref="AI47:AI49"/>
    <mergeCell ref="H48:M48"/>
    <mergeCell ref="N48:S48"/>
    <mergeCell ref="T48:Y48"/>
    <mergeCell ref="A34:AI34"/>
    <mergeCell ref="A35:A37"/>
    <mergeCell ref="B35:G36"/>
    <mergeCell ref="H35:Y35"/>
    <mergeCell ref="Z35:AE36"/>
    <mergeCell ref="AF35:AF37"/>
    <mergeCell ref="AG35:AG37"/>
    <mergeCell ref="AH35:AH37"/>
    <mergeCell ref="AI35:AI37"/>
    <mergeCell ref="H36:M36"/>
    <mergeCell ref="N36:S36"/>
    <mergeCell ref="T36:Y36"/>
    <mergeCell ref="AL2:AL4"/>
    <mergeCell ref="AM2:AM4"/>
    <mergeCell ref="AN2:AN4"/>
    <mergeCell ref="AO2:AO4"/>
    <mergeCell ref="B15:G16"/>
    <mergeCell ref="Z15:AE16"/>
    <mergeCell ref="B2:G3"/>
    <mergeCell ref="Z2:AE3"/>
    <mergeCell ref="AF2:AK3"/>
    <mergeCell ref="B9:G10"/>
    <mergeCell ref="Z9:AE10"/>
    <mergeCell ref="A14:AI14"/>
    <mergeCell ref="H15:Y15"/>
    <mergeCell ref="H16:M16"/>
    <mergeCell ref="N16:S16"/>
    <mergeCell ref="T16:Y16"/>
    <mergeCell ref="A27:AI27"/>
    <mergeCell ref="H28:Y28"/>
    <mergeCell ref="H29:M29"/>
    <mergeCell ref="N29:S29"/>
    <mergeCell ref="T29:Y29"/>
    <mergeCell ref="A28:A30"/>
    <mergeCell ref="AF28:AF30"/>
    <mergeCell ref="AG28:AG30"/>
    <mergeCell ref="AH28:AH30"/>
    <mergeCell ref="AI28:AI30"/>
    <mergeCell ref="B28:G29"/>
    <mergeCell ref="Z28:AE29"/>
    <mergeCell ref="A21:AI21"/>
    <mergeCell ref="H22:Y22"/>
    <mergeCell ref="H23:M23"/>
    <mergeCell ref="N23:S23"/>
    <mergeCell ref="T23:Y23"/>
    <mergeCell ref="A22:A24"/>
    <mergeCell ref="AF22:AF24"/>
    <mergeCell ref="AG22:AG24"/>
    <mergeCell ref="AH22:AH24"/>
    <mergeCell ref="AI22:AI24"/>
    <mergeCell ref="B22:G23"/>
    <mergeCell ref="Z22:AE23"/>
    <mergeCell ref="A15:A17"/>
    <mergeCell ref="AF15:AF17"/>
    <mergeCell ref="AG15:AG17"/>
    <mergeCell ref="AH15:AH17"/>
    <mergeCell ref="AI15:AI17"/>
    <mergeCell ref="A8:AI8"/>
    <mergeCell ref="H9:Y9"/>
    <mergeCell ref="H10:M10"/>
    <mergeCell ref="N10:S10"/>
    <mergeCell ref="T10:Y10"/>
    <mergeCell ref="A9:A11"/>
    <mergeCell ref="AF9:AF11"/>
    <mergeCell ref="AG9:AG11"/>
    <mergeCell ref="AH9:AH11"/>
    <mergeCell ref="AI9:AI11"/>
    <mergeCell ref="A1:AI1"/>
    <mergeCell ref="H2:Y2"/>
    <mergeCell ref="H3:M3"/>
    <mergeCell ref="N3:S3"/>
    <mergeCell ref="T3:Y3"/>
    <mergeCell ref="A2:A4"/>
  </mergeCells>
  <pageMargins left="0.7" right="0.7" top="0.75" bottom="0.75" header="0.3" footer="0.3"/>
  <pageSetup paperSize="8" scale="5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ΝΕΦΡΟΛΟΓΙΑ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2η Δ.Υ.ΠΕ. - ΠΗΝΕΛΟΠΗ ΠΑΠΑΖΟΓΛΟΥ</cp:lastModifiedBy>
  <cp:lastPrinted>2026-10-27T11:29:08Z</cp:lastPrinted>
  <dcterms:created xsi:type="dcterms:W3CDTF">2020-05-12T16:51:00Z</dcterms:created>
  <dcterms:modified xsi:type="dcterms:W3CDTF">2026-10-27T11:31:20Z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F3EF2CEB5DE943E8B9CB284CEC827990_12</vt:lpwstr>
  </property>
  <property fmtid="{D5CDD505-2E9C-101B-9397-08002B2CF9AE}" pid="3" name="KSOProductBuildVer">
    <vt:lpwstr>2057-12.2.0.23206</vt:lpwstr>
  </property>
</Properties>
</file>