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zacharis\AppData\Local\Microsoft\Windows\INetCache\Content.Outlook\35ZS37AH\"/>
    </mc:Choice>
  </mc:AlternateContent>
  <xr:revisionPtr revIDLastSave="0" documentId="13_ncr:1_{C088A22F-6D0E-4964-AC0E-AD10BA9B2E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ΝΕΥΡΟΛΟΓΙΑ" sheetId="2" r:id="rId1"/>
  </sheets>
  <calcPr calcId="191029"/>
</workbook>
</file>

<file path=xl/calcChain.xml><?xml version="1.0" encoding="utf-8"?>
<calcChain xmlns="http://schemas.openxmlformats.org/spreadsheetml/2006/main">
  <c r="AE39" i="2" l="1"/>
  <c r="Y39" i="2"/>
  <c r="S39" i="2"/>
  <c r="M39" i="2"/>
  <c r="G39" i="2"/>
  <c r="AE38" i="2"/>
  <c r="Y38" i="2"/>
  <c r="M38" i="2"/>
  <c r="G38" i="2"/>
  <c r="AE37" i="2"/>
  <c r="Y37" i="2"/>
  <c r="S37" i="2"/>
  <c r="M37" i="2"/>
  <c r="G37" i="2"/>
  <c r="AF38" i="2" l="1"/>
  <c r="AH38" i="2" s="1"/>
  <c r="AF37" i="2"/>
  <c r="AH37" i="2" s="1"/>
  <c r="AF39" i="2"/>
  <c r="AH39" i="2" s="1"/>
  <c r="AE30" i="2"/>
  <c r="Y30" i="2"/>
  <c r="S30" i="2"/>
  <c r="M30" i="2"/>
  <c r="G30" i="2"/>
  <c r="AE29" i="2"/>
  <c r="Y29" i="2"/>
  <c r="S29" i="2"/>
  <c r="M29" i="2"/>
  <c r="G29" i="2"/>
  <c r="AE28" i="2"/>
  <c r="Y28" i="2"/>
  <c r="S28" i="2"/>
  <c r="M28" i="2"/>
  <c r="G28" i="2"/>
  <c r="AE27" i="2"/>
  <c r="Y27" i="2"/>
  <c r="S27" i="2"/>
  <c r="M27" i="2"/>
  <c r="G27" i="2"/>
  <c r="AE26" i="2"/>
  <c r="Y26" i="2"/>
  <c r="S26" i="2"/>
  <c r="M26" i="2"/>
  <c r="G26" i="2"/>
  <c r="S13" i="2"/>
  <c r="AE13" i="2"/>
  <c r="Y13" i="2"/>
  <c r="M13" i="2"/>
  <c r="G13" i="2"/>
  <c r="AE12" i="2"/>
  <c r="Y12" i="2"/>
  <c r="S12" i="2"/>
  <c r="M12" i="2"/>
  <c r="G12" i="2"/>
  <c r="AE11" i="2"/>
  <c r="Y11" i="2"/>
  <c r="S11" i="2"/>
  <c r="M11" i="2"/>
  <c r="G11" i="2"/>
  <c r="AE10" i="2"/>
  <c r="Y10" i="2"/>
  <c r="S10" i="2"/>
  <c r="M10" i="2"/>
  <c r="G10" i="2"/>
  <c r="G9" i="2"/>
  <c r="M9" i="2"/>
  <c r="S9" i="2"/>
  <c r="Y9" i="2"/>
  <c r="AE9" i="2"/>
  <c r="AF27" i="2" l="1"/>
  <c r="AH27" i="2" s="1"/>
  <c r="AF28" i="2"/>
  <c r="AH28" i="2" s="1"/>
  <c r="AF30" i="2"/>
  <c r="AH30" i="2" s="1"/>
  <c r="AF29" i="2"/>
  <c r="AH29" i="2" s="1"/>
  <c r="AF26" i="2"/>
  <c r="AH26" i="2" s="1"/>
  <c r="AF13" i="2"/>
  <c r="AH13" i="2" s="1"/>
  <c r="AF12" i="2"/>
  <c r="AH12" i="2" s="1"/>
  <c r="AF11" i="2"/>
  <c r="AH11" i="2" s="1"/>
  <c r="AF10" i="2"/>
  <c r="AH10" i="2" s="1"/>
  <c r="AF9" i="2"/>
  <c r="AH9" i="2" s="1"/>
</calcChain>
</file>

<file path=xl/sharedStrings.xml><?xml version="1.0" encoding="utf-8"?>
<sst xmlns="http://schemas.openxmlformats.org/spreadsheetml/2006/main" count="141" uniqueCount="28">
  <si>
    <t>Τεχνικές  όριο 30 μονάδες</t>
  </si>
  <si>
    <t>ΤΕΛΙΚΗ ΒΑΘΜΟΛΟΓΙΑ</t>
  </si>
  <si>
    <t>ΑΡ. ΠΡΩΤ. ΥΠΟΨΗΦΙΟΥ</t>
  </si>
  <si>
    <t>ΣΥΝΟΛΟ</t>
  </si>
  <si>
    <t>Κλινική εμπειρία με κριτήριο τις ιατρικές πράξεις / Οριο 100</t>
  </si>
  <si>
    <t>Αριθμός Ασθενων που εξετάσατε/ Όριο 35</t>
  </si>
  <si>
    <t>Αριθμός Ιατρικών Πράξεων/ Όριο 35</t>
  </si>
  <si>
    <t>ΤΕΛΙΚΗ ΚΑΤΑΤΑΞΗ</t>
  </si>
  <si>
    <t>1ο μέλος</t>
  </si>
  <si>
    <t>2ο μέλος</t>
  </si>
  <si>
    <t>3ο μέλος</t>
  </si>
  <si>
    <t>4ο μέλος</t>
  </si>
  <si>
    <t>5ο μέλος</t>
  </si>
  <si>
    <t>50 Μόρια που αφορούν στο συνολικό έργο - Πεπραγμένα των μονάδων που ο υποψήφιος έχει εργαστεί ως ειδικευμένος ή ειδικευόμενος τα τελευταία 5 έτη.</t>
  </si>
  <si>
    <t>Προσωπικές Ερωτήσεις όριο 200</t>
  </si>
  <si>
    <t>Σύνολο Συνεντευξης όριο 350</t>
  </si>
  <si>
    <t>Σύνολο Μοριοδοτούμενων κριτηρίων</t>
  </si>
  <si>
    <t>ΣΥΝΕΝΤΕΥΞΗ ΥΠΟΨΗΦΙΩΝ ΓΙΑ 1 ΘΕΣΗ ΕΠΙΜΕΛΗΤΗ Β΄ ΕΙΔΙΚΟΤΗΤΑΣ ΝΕΥΡΟΛΟΓΙΑΣ ΓΙΑ ΤΟ Γ.Ν. ΠΕΙΡΑΙΑ "ΤΖΑΝΕΙΟ"</t>
  </si>
  <si>
    <t>ΣΥΝΕΝΤΕΥΞΗ ΥΠΟΨΗΦΙΩΝ ΓΙΑ 1 ΘΕΣΗ ΕΠΙΜΕΛΗΤΗ Β΄ ΕΙΔΙΚΟΤΗΤΑΣ ΝΕΥΡΟΛΟΓΙΑΣ ΓΙΑ ΤΟ Γ.Ν. ΧΙΟΥ "ΣΚΥΛΙΤΣΕΙΟ''</t>
  </si>
  <si>
    <t>ΣΥΝΕΝΤΕΥΞΗ ΥΠΟΨΗΦΙΩΝ ΓΙΑ 1 ΘΕΣΗ ΕΠΙΜΕΛΗΤΗ Β΄ ΕΙΔΙΚΟΤΗΤΑΣ ΝΕΥΡΟΛΟΓΙΑΣ  ΓΙΑ ΤΟ ΨΝΑ "ΔΡΟΜΟΚΑΪΤΕΙΟ"</t>
  </si>
  <si>
    <t>21/12973</t>
  </si>
  <si>
    <t>21/13489</t>
  </si>
  <si>
    <t>21/13574</t>
  </si>
  <si>
    <t>21/13283</t>
  </si>
  <si>
    <t>21/13324</t>
  </si>
  <si>
    <t>21/13247</t>
  </si>
  <si>
    <t>21/12852</t>
  </si>
  <si>
    <t>ΠΑΡΑΙΤΗΣΗ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</si>
</sst>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8" borderId="5" xfId="0" applyFont="1" applyFill="1" applyBorder="1" applyAlignment="1">
      <alignment horizontal="center" vertical="top" wrapText="1"/>
    </xf>
    <xf numFmtId="0" fontId="3" fillId="7" borderId="5" xfId="0" applyFont="1" applyFill="1" applyBorder="1" applyAlignment="1">
      <alignment vertical="top" wrapText="1"/>
    </xf>
    <xf numFmtId="0" fontId="3" fillId="6" borderId="5" xfId="0" applyFont="1" applyFill="1" applyBorder="1" applyAlignment="1">
      <alignment horizontal="center" vertical="top" wrapText="1"/>
    </xf>
    <xf numFmtId="0" fontId="3" fillId="9" borderId="6" xfId="0" applyFont="1" applyFill="1" applyBorder="1" applyAlignment="1">
      <alignment horizontal="center"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8" borderId="6" xfId="0" applyFont="1" applyFill="1" applyBorder="1" applyAlignment="1">
      <alignment vertical="top" wrapText="1"/>
    </xf>
    <xf numFmtId="0" fontId="2" fillId="7" borderId="6" xfId="0" applyFont="1" applyFill="1" applyBorder="1" applyAlignment="1">
      <alignment horizontal="center" vertical="top" wrapText="1"/>
    </xf>
    <xf numFmtId="0" fontId="2" fillId="6" borderId="6" xfId="0" applyFont="1" applyFill="1" applyBorder="1" applyAlignment="1">
      <alignment horizontal="center" vertical="top" wrapText="1"/>
    </xf>
    <xf numFmtId="0" fontId="2" fillId="9" borderId="6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10" borderId="6" xfId="0" applyFont="1" applyFill="1" applyBorder="1" applyAlignment="1">
      <alignment horizontal="center" vertical="top" wrapText="1"/>
    </xf>
    <xf numFmtId="0" fontId="2" fillId="3" borderId="1" xfId="0" applyFont="1" applyFill="1" applyBorder="1"/>
    <xf numFmtId="0" fontId="2" fillId="3" borderId="1" xfId="0" applyFont="1" applyFill="1" applyBorder="1" applyAlignment="1">
      <alignment vertical="center"/>
    </xf>
    <xf numFmtId="0" fontId="3" fillId="5" borderId="6" xfId="0" applyFont="1" applyFill="1" applyBorder="1" applyAlignment="1">
      <alignment horizontal="center" vertical="top" wrapText="1"/>
    </xf>
    <xf numFmtId="0" fontId="2" fillId="5" borderId="6" xfId="0" applyFont="1" applyFill="1" applyBorder="1" applyAlignment="1">
      <alignment horizontal="center" vertical="top" wrapText="1"/>
    </xf>
    <xf numFmtId="0" fontId="0" fillId="2" borderId="0" xfId="0" applyFill="1" applyAlignment="1">
      <alignment vertical="top" wrapText="1"/>
    </xf>
    <xf numFmtId="49" fontId="0" fillId="2" borderId="0" xfId="0" applyNumberFormat="1" applyFill="1" applyAlignment="1">
      <alignment vertical="top" wrapText="1"/>
    </xf>
    <xf numFmtId="0" fontId="0" fillId="2" borderId="16" xfId="0" applyFill="1" applyBorder="1"/>
    <xf numFmtId="0" fontId="0" fillId="2" borderId="17" xfId="0" applyFill="1" applyBorder="1"/>
    <xf numFmtId="0" fontId="0" fillId="2" borderId="0" xfId="0" applyFill="1"/>
    <xf numFmtId="0" fontId="0" fillId="0" borderId="18" xfId="0" applyBorder="1"/>
    <xf numFmtId="0" fontId="0" fillId="0" borderId="17" xfId="0" applyBorder="1"/>
    <xf numFmtId="0" fontId="0" fillId="2" borderId="18" xfId="0" applyFill="1" applyBorder="1"/>
    <xf numFmtId="0" fontId="1" fillId="3" borderId="2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4" fillId="10" borderId="15" xfId="0" applyFont="1" applyFill="1" applyBorder="1" applyAlignment="1">
      <alignment horizontal="center" vertical="top" wrapText="1"/>
    </xf>
    <xf numFmtId="0" fontId="4" fillId="10" borderId="5" xfId="0" applyFont="1" applyFill="1" applyBorder="1" applyAlignment="1">
      <alignment horizontal="center" vertical="top" wrapText="1"/>
    </xf>
    <xf numFmtId="0" fontId="3" fillId="3" borderId="15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8" borderId="14" xfId="0" applyFont="1" applyFill="1" applyBorder="1" applyAlignment="1">
      <alignment horizontal="center" vertical="center" wrapText="1"/>
    </xf>
    <xf numFmtId="0" fontId="3" fillId="8" borderId="0" xfId="0" applyFont="1" applyFill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3" fillId="6" borderId="4" xfId="0" applyFont="1" applyFill="1" applyBorder="1" applyAlignment="1">
      <alignment horizontal="center" vertical="top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AU39"/>
  <sheetViews>
    <sheetView tabSelected="1" zoomScaleNormal="100" workbookViewId="0">
      <selection activeCell="F27" sqref="F27"/>
    </sheetView>
  </sheetViews>
  <sheetFormatPr defaultRowHeight="15" x14ac:dyDescent="0.25"/>
  <cols>
    <col min="1" max="1" width="10.85546875" customWidth="1"/>
    <col min="2" max="2" width="3.28515625" customWidth="1"/>
    <col min="3" max="3" width="3.7109375" customWidth="1"/>
    <col min="4" max="4" width="3.42578125" customWidth="1"/>
    <col min="5" max="5" width="3.28515625" customWidth="1"/>
    <col min="6" max="6" width="3.5703125" customWidth="1"/>
    <col min="7" max="7" width="7.7109375" customWidth="1"/>
    <col min="8" max="8" width="3.140625" customWidth="1"/>
    <col min="9" max="9" width="3.42578125" customWidth="1"/>
    <col min="10" max="12" width="3.140625" customWidth="1"/>
    <col min="13" max="13" width="3.7109375" customWidth="1"/>
    <col min="14" max="14" width="3.28515625" customWidth="1"/>
    <col min="15" max="15" width="3.42578125" customWidth="1"/>
    <col min="16" max="16" width="3.28515625" customWidth="1"/>
    <col min="17" max="18" width="3" customWidth="1"/>
    <col min="19" max="19" width="4" customWidth="1"/>
    <col min="20" max="20" width="3.42578125" customWidth="1"/>
    <col min="21" max="21" width="3" customWidth="1"/>
    <col min="22" max="24" width="3.140625" customWidth="1"/>
    <col min="25" max="25" width="3.42578125" customWidth="1"/>
    <col min="26" max="26" width="4.140625" customWidth="1"/>
    <col min="27" max="27" width="4.85546875" customWidth="1"/>
    <col min="28" max="28" width="4.28515625" customWidth="1"/>
    <col min="29" max="29" width="4.5703125" customWidth="1"/>
    <col min="30" max="30" width="4.85546875" customWidth="1"/>
    <col min="31" max="31" width="4" customWidth="1"/>
    <col min="32" max="32" width="6.28515625" customWidth="1"/>
    <col min="33" max="33" width="8.85546875" customWidth="1"/>
    <col min="34" max="34" width="9.28515625" customWidth="1"/>
    <col min="35" max="35" width="15.7109375" customWidth="1"/>
    <col min="36" max="36" width="6.140625" customWidth="1"/>
    <col min="37" max="37" width="8" customWidth="1"/>
    <col min="38" max="38" width="8.140625" customWidth="1"/>
    <col min="39" max="39" width="9.28515625" customWidth="1"/>
    <col min="40" max="40" width="7.28515625" customWidth="1"/>
    <col min="41" max="41" width="11.140625" customWidth="1"/>
    <col min="42" max="42" width="4.85546875" customWidth="1"/>
    <col min="43" max="43" width="3.5703125" customWidth="1"/>
    <col min="44" max="44" width="3.28515625" customWidth="1"/>
    <col min="45" max="45" width="3.140625" customWidth="1"/>
    <col min="46" max="46" width="3.28515625" customWidth="1"/>
    <col min="47" max="47" width="3.140625" customWidth="1"/>
    <col min="48" max="48" width="3.7109375" customWidth="1"/>
    <col min="49" max="49" width="3.140625" customWidth="1"/>
    <col min="50" max="50" width="3.28515625" customWidth="1"/>
    <col min="51" max="52" width="3.140625" customWidth="1"/>
    <col min="53" max="53" width="3.28515625" customWidth="1"/>
    <col min="54" max="54" width="3.42578125" customWidth="1"/>
    <col min="55" max="55" width="3.140625" customWidth="1"/>
    <col min="56" max="56" width="3.28515625" customWidth="1"/>
    <col min="57" max="57" width="3.140625" customWidth="1"/>
    <col min="58" max="58" width="3.28515625" customWidth="1"/>
    <col min="59" max="59" width="3.42578125" customWidth="1"/>
    <col min="60" max="60" width="3.5703125" customWidth="1"/>
    <col min="61" max="61" width="3.42578125" customWidth="1"/>
    <col min="62" max="63" width="3.28515625" customWidth="1"/>
    <col min="64" max="64" width="3.140625" customWidth="1"/>
    <col min="65" max="65" width="3.28515625" customWidth="1"/>
    <col min="66" max="66" width="3.5703125" customWidth="1"/>
    <col min="67" max="67" width="3.28515625" customWidth="1"/>
    <col min="68" max="68" width="3.42578125" customWidth="1"/>
    <col min="69" max="69" width="3.28515625" customWidth="1"/>
    <col min="70" max="70" width="3.140625" customWidth="1"/>
    <col min="71" max="71" width="3.28515625" customWidth="1"/>
    <col min="72" max="72" width="3.7109375" customWidth="1"/>
    <col min="73" max="73" width="6.42578125" customWidth="1"/>
    <col min="74" max="74" width="8.140625" customWidth="1"/>
    <col min="75" max="75" width="8.28515625" customWidth="1"/>
    <col min="77" max="77" width="3.7109375" customWidth="1"/>
  </cols>
  <sheetData>
    <row r="4" spans="1:47" ht="15.75" thickBot="1" x14ac:dyDescent="0.3"/>
    <row r="5" spans="1:47" ht="15.75" customHeight="1" thickBot="1" x14ac:dyDescent="0.3">
      <c r="A5" s="24" t="s">
        <v>17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</row>
    <row r="6" spans="1:47" ht="50.25" customHeight="1" thickBot="1" x14ac:dyDescent="0.3">
      <c r="A6" s="29" t="s">
        <v>2</v>
      </c>
      <c r="B6" s="31" t="s">
        <v>13</v>
      </c>
      <c r="C6" s="32"/>
      <c r="D6" s="32"/>
      <c r="E6" s="32"/>
      <c r="F6" s="32"/>
      <c r="G6" s="33"/>
      <c r="H6" s="37" t="s">
        <v>4</v>
      </c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9"/>
      <c r="Z6" s="40" t="s">
        <v>14</v>
      </c>
      <c r="AA6" s="41"/>
      <c r="AB6" s="41"/>
      <c r="AC6" s="41"/>
      <c r="AD6" s="41"/>
      <c r="AE6" s="42"/>
      <c r="AF6" s="27" t="s">
        <v>15</v>
      </c>
      <c r="AG6" s="29" t="s">
        <v>16</v>
      </c>
      <c r="AH6" s="49" t="s">
        <v>1</v>
      </c>
      <c r="AI6" s="51" t="s">
        <v>7</v>
      </c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</row>
    <row r="7" spans="1:47" ht="39" customHeight="1" thickBot="1" x14ac:dyDescent="0.3">
      <c r="A7" s="29"/>
      <c r="B7" s="34"/>
      <c r="C7" s="35"/>
      <c r="D7" s="35"/>
      <c r="E7" s="35"/>
      <c r="F7" s="35"/>
      <c r="G7" s="36"/>
      <c r="H7" s="46" t="s">
        <v>5</v>
      </c>
      <c r="I7" s="47"/>
      <c r="J7" s="47"/>
      <c r="K7" s="47"/>
      <c r="L7" s="47"/>
      <c r="M7" s="48"/>
      <c r="N7" s="46" t="s">
        <v>6</v>
      </c>
      <c r="O7" s="47"/>
      <c r="P7" s="47"/>
      <c r="Q7" s="47"/>
      <c r="R7" s="47"/>
      <c r="S7" s="48"/>
      <c r="T7" s="46" t="s">
        <v>0</v>
      </c>
      <c r="U7" s="47"/>
      <c r="V7" s="47"/>
      <c r="W7" s="47"/>
      <c r="X7" s="47"/>
      <c r="Y7" s="48"/>
      <c r="Z7" s="43"/>
      <c r="AA7" s="44"/>
      <c r="AB7" s="44"/>
      <c r="AC7" s="44"/>
      <c r="AD7" s="44"/>
      <c r="AE7" s="45"/>
      <c r="AF7" s="27"/>
      <c r="AG7" s="29"/>
      <c r="AH7" s="49"/>
      <c r="AI7" s="49"/>
      <c r="AK7" s="16"/>
      <c r="AL7" s="17"/>
      <c r="AM7" s="16"/>
      <c r="AN7" s="16"/>
      <c r="AO7" s="16"/>
      <c r="AP7" s="16"/>
      <c r="AQ7" s="16"/>
      <c r="AR7" s="16"/>
      <c r="AS7" s="16"/>
      <c r="AT7" s="16"/>
      <c r="AU7" s="16"/>
    </row>
    <row r="8" spans="1:47" ht="54" customHeight="1" thickBot="1" x14ac:dyDescent="0.3">
      <c r="A8" s="30"/>
      <c r="B8" s="1" t="s">
        <v>8</v>
      </c>
      <c r="C8" s="1" t="s">
        <v>9</v>
      </c>
      <c r="D8" s="1" t="s">
        <v>10</v>
      </c>
      <c r="E8" s="1" t="s">
        <v>11</v>
      </c>
      <c r="F8" s="1" t="s">
        <v>12</v>
      </c>
      <c r="G8" s="2" t="s">
        <v>3</v>
      </c>
      <c r="H8" s="3" t="s">
        <v>8</v>
      </c>
      <c r="I8" s="3" t="s">
        <v>9</v>
      </c>
      <c r="J8" s="3" t="s">
        <v>10</v>
      </c>
      <c r="K8" s="3" t="s">
        <v>11</v>
      </c>
      <c r="L8" s="3" t="s">
        <v>12</v>
      </c>
      <c r="M8" s="4" t="s">
        <v>3</v>
      </c>
      <c r="N8" s="3" t="s">
        <v>8</v>
      </c>
      <c r="O8" s="3" t="s">
        <v>9</v>
      </c>
      <c r="P8" s="3" t="s">
        <v>10</v>
      </c>
      <c r="Q8" s="3" t="s">
        <v>11</v>
      </c>
      <c r="R8" s="3" t="s">
        <v>12</v>
      </c>
      <c r="S8" s="4" t="s">
        <v>3</v>
      </c>
      <c r="T8" s="3" t="s">
        <v>8</v>
      </c>
      <c r="U8" s="3" t="s">
        <v>9</v>
      </c>
      <c r="V8" s="3" t="s">
        <v>10</v>
      </c>
      <c r="W8" s="3" t="s">
        <v>11</v>
      </c>
      <c r="X8" s="3" t="s">
        <v>12</v>
      </c>
      <c r="Y8" s="4" t="s">
        <v>3</v>
      </c>
      <c r="Z8" s="5" t="s">
        <v>8</v>
      </c>
      <c r="AA8" s="5" t="s">
        <v>9</v>
      </c>
      <c r="AB8" s="5" t="s">
        <v>10</v>
      </c>
      <c r="AC8" s="5" t="s">
        <v>11</v>
      </c>
      <c r="AD8" s="5" t="s">
        <v>12</v>
      </c>
      <c r="AE8" s="14" t="s">
        <v>3</v>
      </c>
      <c r="AF8" s="28"/>
      <c r="AG8" s="30"/>
      <c r="AH8" s="50"/>
      <c r="AI8" s="50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</row>
    <row r="9" spans="1:47" ht="15.75" thickBot="1" x14ac:dyDescent="0.3">
      <c r="A9" t="s">
        <v>25</v>
      </c>
      <c r="B9" s="6">
        <v>50</v>
      </c>
      <c r="C9" s="6">
        <v>46</v>
      </c>
      <c r="D9" s="6">
        <v>50</v>
      </c>
      <c r="E9" s="6">
        <v>50</v>
      </c>
      <c r="F9" s="6">
        <v>50</v>
      </c>
      <c r="G9" s="7">
        <f t="shared" ref="G9" si="0">AVERAGE(B9:F9)</f>
        <v>49.2</v>
      </c>
      <c r="H9" s="8">
        <v>35</v>
      </c>
      <c r="I9" s="8">
        <v>35</v>
      </c>
      <c r="J9" s="8">
        <v>35</v>
      </c>
      <c r="K9" s="8">
        <v>35</v>
      </c>
      <c r="L9" s="8">
        <v>35</v>
      </c>
      <c r="M9" s="9">
        <f t="shared" ref="M9" si="1">AVERAGE(H9:L9)</f>
        <v>35</v>
      </c>
      <c r="N9" s="8">
        <v>35</v>
      </c>
      <c r="O9" s="8">
        <v>35</v>
      </c>
      <c r="P9" s="8">
        <v>35</v>
      </c>
      <c r="Q9" s="8">
        <v>35</v>
      </c>
      <c r="R9" s="8">
        <v>35</v>
      </c>
      <c r="S9" s="9">
        <f t="shared" ref="S9" si="2">AVERAGE(N9:R9)</f>
        <v>35</v>
      </c>
      <c r="T9" s="8">
        <v>30</v>
      </c>
      <c r="U9" s="8">
        <v>28</v>
      </c>
      <c r="V9" s="8">
        <v>30</v>
      </c>
      <c r="W9" s="8">
        <v>30</v>
      </c>
      <c r="X9" s="8">
        <v>30</v>
      </c>
      <c r="Y9" s="9">
        <f t="shared" ref="Y9" si="3">AVERAGE(T9:X9)</f>
        <v>29.6</v>
      </c>
      <c r="Z9" s="10">
        <v>200</v>
      </c>
      <c r="AA9" s="10">
        <v>190</v>
      </c>
      <c r="AB9" s="10">
        <v>200</v>
      </c>
      <c r="AC9" s="10">
        <v>200</v>
      </c>
      <c r="AD9" s="10">
        <v>200</v>
      </c>
      <c r="AE9" s="15">
        <f t="shared" ref="AE9" si="4">AVERAGE(Z9:AD9)</f>
        <v>198</v>
      </c>
      <c r="AF9" s="11">
        <f t="shared" ref="AF9" si="5">SUM(G9,M9,S9,Y9,AE9)</f>
        <v>346.8</v>
      </c>
      <c r="AG9" s="18">
        <v>382.65</v>
      </c>
      <c r="AH9" s="12">
        <f t="shared" ref="AH9" si="6">SUM(AF9+AG9)</f>
        <v>729.45</v>
      </c>
      <c r="AI9" s="13">
        <v>1</v>
      </c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</row>
    <row r="10" spans="1:47" ht="15.75" thickBot="1" x14ac:dyDescent="0.3">
      <c r="A10" t="s">
        <v>20</v>
      </c>
      <c r="B10" s="6">
        <v>5</v>
      </c>
      <c r="C10" s="6">
        <v>5</v>
      </c>
      <c r="D10" s="6">
        <v>5</v>
      </c>
      <c r="E10" s="6">
        <v>5</v>
      </c>
      <c r="F10" s="6">
        <v>5</v>
      </c>
      <c r="G10" s="7">
        <f t="shared" ref="G10:G13" si="7">AVERAGE(B10:F10)</f>
        <v>5</v>
      </c>
      <c r="H10" s="8">
        <v>5</v>
      </c>
      <c r="I10" s="8">
        <v>5</v>
      </c>
      <c r="J10" s="8">
        <v>5</v>
      </c>
      <c r="K10" s="8">
        <v>5</v>
      </c>
      <c r="L10" s="8">
        <v>5</v>
      </c>
      <c r="M10" s="9">
        <f t="shared" ref="M10:M13" si="8">AVERAGE(H10:L10)</f>
        <v>5</v>
      </c>
      <c r="N10" s="8">
        <v>5</v>
      </c>
      <c r="O10" s="8">
        <v>5</v>
      </c>
      <c r="P10" s="8">
        <v>5</v>
      </c>
      <c r="Q10" s="8">
        <v>5</v>
      </c>
      <c r="R10" s="8">
        <v>5</v>
      </c>
      <c r="S10" s="9">
        <f t="shared" ref="S10:S12" si="9">AVERAGE(N10:R10)</f>
        <v>5</v>
      </c>
      <c r="T10" s="8">
        <v>5</v>
      </c>
      <c r="U10" s="8">
        <v>5</v>
      </c>
      <c r="V10" s="8">
        <v>5</v>
      </c>
      <c r="W10" s="8">
        <v>5</v>
      </c>
      <c r="X10" s="8">
        <v>5</v>
      </c>
      <c r="Y10" s="9">
        <f t="shared" ref="Y10:Y13" si="10">AVERAGE(T10:X10)</f>
        <v>5</v>
      </c>
      <c r="Z10" s="10">
        <v>20</v>
      </c>
      <c r="AA10" s="10">
        <v>80</v>
      </c>
      <c r="AB10" s="10">
        <v>20</v>
      </c>
      <c r="AC10" s="10">
        <v>20</v>
      </c>
      <c r="AD10" s="10">
        <v>20</v>
      </c>
      <c r="AE10" s="15">
        <f t="shared" ref="AE10:AE13" si="11">AVERAGE(Z10:AD10)</f>
        <v>32</v>
      </c>
      <c r="AF10" s="11">
        <f t="shared" ref="AF10:AF13" si="12">SUM(G10,M10,S10,Y10,AE10)</f>
        <v>52</v>
      </c>
      <c r="AG10" s="23">
        <v>328.72</v>
      </c>
      <c r="AH10" s="12">
        <f t="shared" ref="AH10:AH13" si="13">SUM(AF10+AG10)</f>
        <v>380.72</v>
      </c>
      <c r="AI10" s="13">
        <v>5</v>
      </c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</row>
    <row r="11" spans="1:47" ht="15.75" thickBot="1" x14ac:dyDescent="0.3">
      <c r="A11" t="s">
        <v>22</v>
      </c>
      <c r="B11" s="6">
        <v>40</v>
      </c>
      <c r="C11" s="6">
        <v>45</v>
      </c>
      <c r="D11" s="6">
        <v>40</v>
      </c>
      <c r="E11" s="6">
        <v>40</v>
      </c>
      <c r="F11" s="6">
        <v>40</v>
      </c>
      <c r="G11" s="7">
        <f t="shared" si="7"/>
        <v>41</v>
      </c>
      <c r="H11" s="8">
        <v>30</v>
      </c>
      <c r="I11" s="8">
        <v>30</v>
      </c>
      <c r="J11" s="8">
        <v>30</v>
      </c>
      <c r="K11" s="8">
        <v>30</v>
      </c>
      <c r="L11" s="8">
        <v>30</v>
      </c>
      <c r="M11" s="9">
        <f t="shared" si="8"/>
        <v>30</v>
      </c>
      <c r="N11" s="8">
        <v>30</v>
      </c>
      <c r="O11" s="8">
        <v>30</v>
      </c>
      <c r="P11" s="8">
        <v>30</v>
      </c>
      <c r="Q11" s="8">
        <v>30</v>
      </c>
      <c r="R11" s="8">
        <v>30</v>
      </c>
      <c r="S11" s="9">
        <f t="shared" si="9"/>
        <v>30</v>
      </c>
      <c r="T11" s="8">
        <v>25</v>
      </c>
      <c r="U11" s="8">
        <v>25</v>
      </c>
      <c r="V11" s="8">
        <v>25</v>
      </c>
      <c r="W11" s="8">
        <v>25</v>
      </c>
      <c r="X11" s="8">
        <v>25</v>
      </c>
      <c r="Y11" s="9">
        <f t="shared" si="10"/>
        <v>25</v>
      </c>
      <c r="Z11" s="10">
        <v>200</v>
      </c>
      <c r="AA11" s="10">
        <v>190</v>
      </c>
      <c r="AB11" s="10">
        <v>200</v>
      </c>
      <c r="AC11" s="10">
        <v>200</v>
      </c>
      <c r="AD11" s="10">
        <v>200</v>
      </c>
      <c r="AE11" s="15">
        <f t="shared" si="11"/>
        <v>198</v>
      </c>
      <c r="AF11" s="11">
        <f t="shared" si="12"/>
        <v>324</v>
      </c>
      <c r="AG11" s="23">
        <v>302.06</v>
      </c>
      <c r="AH11" s="12">
        <f t="shared" si="13"/>
        <v>626.05999999999995</v>
      </c>
      <c r="AI11" s="13">
        <v>2</v>
      </c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</row>
    <row r="12" spans="1:47" ht="15.75" thickBot="1" x14ac:dyDescent="0.3">
      <c r="A12" t="s">
        <v>21</v>
      </c>
      <c r="B12" s="6">
        <v>35</v>
      </c>
      <c r="C12" s="6">
        <v>35</v>
      </c>
      <c r="D12" s="6">
        <v>35</v>
      </c>
      <c r="E12" s="6">
        <v>35</v>
      </c>
      <c r="F12" s="6">
        <v>35</v>
      </c>
      <c r="G12" s="7">
        <f t="shared" si="7"/>
        <v>35</v>
      </c>
      <c r="H12" s="8">
        <v>25</v>
      </c>
      <c r="I12" s="8">
        <v>25</v>
      </c>
      <c r="J12" s="8">
        <v>25</v>
      </c>
      <c r="K12" s="8">
        <v>25</v>
      </c>
      <c r="L12" s="8">
        <v>25</v>
      </c>
      <c r="M12" s="9">
        <f t="shared" si="8"/>
        <v>25</v>
      </c>
      <c r="N12" s="8">
        <v>25</v>
      </c>
      <c r="O12" s="8">
        <v>25</v>
      </c>
      <c r="P12" s="8">
        <v>25</v>
      </c>
      <c r="Q12" s="8">
        <v>25</v>
      </c>
      <c r="R12" s="8">
        <v>25</v>
      </c>
      <c r="S12" s="9">
        <f t="shared" si="9"/>
        <v>25</v>
      </c>
      <c r="T12" s="8">
        <v>25</v>
      </c>
      <c r="U12" s="8">
        <v>25</v>
      </c>
      <c r="V12" s="8">
        <v>25</v>
      </c>
      <c r="W12" s="8">
        <v>25</v>
      </c>
      <c r="X12" s="8">
        <v>25</v>
      </c>
      <c r="Y12" s="9">
        <f t="shared" si="10"/>
        <v>25</v>
      </c>
      <c r="Z12" s="10">
        <v>100</v>
      </c>
      <c r="AA12" s="10">
        <v>110</v>
      </c>
      <c r="AB12" s="10">
        <v>120</v>
      </c>
      <c r="AC12" s="10">
        <v>100</v>
      </c>
      <c r="AD12" s="10">
        <v>90</v>
      </c>
      <c r="AE12" s="15">
        <f t="shared" si="11"/>
        <v>104</v>
      </c>
      <c r="AF12" s="11">
        <f t="shared" si="12"/>
        <v>214</v>
      </c>
      <c r="AG12" s="21">
        <v>233.01</v>
      </c>
      <c r="AH12" s="12">
        <f t="shared" si="13"/>
        <v>447.01</v>
      </c>
      <c r="AI12" s="13">
        <v>4</v>
      </c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</row>
    <row r="13" spans="1:47" ht="15.75" thickBot="1" x14ac:dyDescent="0.3">
      <c r="A13" t="s">
        <v>23</v>
      </c>
      <c r="B13" s="6">
        <v>35</v>
      </c>
      <c r="C13" s="6">
        <v>35</v>
      </c>
      <c r="D13" s="6">
        <v>35</v>
      </c>
      <c r="E13" s="6">
        <v>35</v>
      </c>
      <c r="F13" s="6">
        <v>35</v>
      </c>
      <c r="G13" s="7">
        <f t="shared" si="7"/>
        <v>35</v>
      </c>
      <c r="H13" s="8">
        <v>25</v>
      </c>
      <c r="I13" s="8">
        <v>25</v>
      </c>
      <c r="J13" s="8">
        <v>25</v>
      </c>
      <c r="K13" s="8">
        <v>25</v>
      </c>
      <c r="L13" s="8">
        <v>25</v>
      </c>
      <c r="M13" s="9">
        <f t="shared" si="8"/>
        <v>25</v>
      </c>
      <c r="N13" s="8">
        <v>30</v>
      </c>
      <c r="O13" s="8">
        <v>30</v>
      </c>
      <c r="P13" s="8">
        <v>30</v>
      </c>
      <c r="Q13" s="8">
        <v>30</v>
      </c>
      <c r="R13" s="8">
        <v>30</v>
      </c>
      <c r="S13" s="9">
        <f>AVERAGE(N13:R13)</f>
        <v>30</v>
      </c>
      <c r="T13" s="8">
        <v>30</v>
      </c>
      <c r="U13" s="8">
        <v>27</v>
      </c>
      <c r="V13" s="8">
        <v>30</v>
      </c>
      <c r="W13" s="8">
        <v>30</v>
      </c>
      <c r="X13" s="8">
        <v>30</v>
      </c>
      <c r="Y13" s="9">
        <f t="shared" si="10"/>
        <v>29.4</v>
      </c>
      <c r="Z13" s="10">
        <v>200</v>
      </c>
      <c r="AA13" s="10">
        <v>180</v>
      </c>
      <c r="AB13" s="10">
        <v>200</v>
      </c>
      <c r="AC13" s="10">
        <v>200</v>
      </c>
      <c r="AD13" s="10">
        <v>200</v>
      </c>
      <c r="AE13" s="15">
        <f t="shared" si="11"/>
        <v>196</v>
      </c>
      <c r="AF13" s="11">
        <f t="shared" si="12"/>
        <v>315.39999999999998</v>
      </c>
      <c r="AG13" s="23">
        <v>139.4</v>
      </c>
      <c r="AH13" s="12">
        <f t="shared" si="13"/>
        <v>454.79999999999995</v>
      </c>
      <c r="AI13" s="13">
        <v>3</v>
      </c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</row>
    <row r="21" spans="1:47" ht="15.75" thickBot="1" x14ac:dyDescent="0.3"/>
    <row r="22" spans="1:47" ht="15.75" customHeight="1" thickBot="1" x14ac:dyDescent="0.3">
      <c r="A22" s="24" t="s">
        <v>19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</row>
    <row r="23" spans="1:47" ht="50.25" customHeight="1" thickBot="1" x14ac:dyDescent="0.3">
      <c r="A23" s="29" t="s">
        <v>2</v>
      </c>
      <c r="B23" s="31" t="s">
        <v>13</v>
      </c>
      <c r="C23" s="32"/>
      <c r="D23" s="32"/>
      <c r="E23" s="32"/>
      <c r="F23" s="32"/>
      <c r="G23" s="33"/>
      <c r="H23" s="37" t="s">
        <v>4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9"/>
      <c r="Z23" s="40" t="s">
        <v>14</v>
      </c>
      <c r="AA23" s="41"/>
      <c r="AB23" s="41"/>
      <c r="AC23" s="41"/>
      <c r="AD23" s="41"/>
      <c r="AE23" s="42"/>
      <c r="AF23" s="27" t="s">
        <v>15</v>
      </c>
      <c r="AG23" s="29" t="s">
        <v>16</v>
      </c>
      <c r="AH23" s="49" t="s">
        <v>1</v>
      </c>
      <c r="AI23" s="51" t="s">
        <v>7</v>
      </c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</row>
    <row r="24" spans="1:47" ht="39" customHeight="1" thickBot="1" x14ac:dyDescent="0.3">
      <c r="A24" s="29"/>
      <c r="B24" s="34"/>
      <c r="C24" s="35"/>
      <c r="D24" s="35"/>
      <c r="E24" s="35"/>
      <c r="F24" s="35"/>
      <c r="G24" s="36"/>
      <c r="H24" s="46" t="s">
        <v>5</v>
      </c>
      <c r="I24" s="47"/>
      <c r="J24" s="47"/>
      <c r="K24" s="47"/>
      <c r="L24" s="47"/>
      <c r="M24" s="48"/>
      <c r="N24" s="46" t="s">
        <v>6</v>
      </c>
      <c r="O24" s="47"/>
      <c r="P24" s="47"/>
      <c r="Q24" s="47"/>
      <c r="R24" s="47"/>
      <c r="S24" s="48"/>
      <c r="T24" s="46" t="s">
        <v>0</v>
      </c>
      <c r="U24" s="47"/>
      <c r="V24" s="47"/>
      <c r="W24" s="47"/>
      <c r="X24" s="47"/>
      <c r="Y24" s="48"/>
      <c r="Z24" s="43"/>
      <c r="AA24" s="44"/>
      <c r="AB24" s="44"/>
      <c r="AC24" s="44"/>
      <c r="AD24" s="44"/>
      <c r="AE24" s="45"/>
      <c r="AF24" s="27"/>
      <c r="AG24" s="29"/>
      <c r="AH24" s="49"/>
      <c r="AI24" s="49"/>
      <c r="AK24" s="16"/>
      <c r="AL24" s="17"/>
      <c r="AM24" s="16"/>
      <c r="AN24" s="16"/>
      <c r="AO24" s="16"/>
      <c r="AP24" s="16"/>
      <c r="AQ24" s="16"/>
      <c r="AR24" s="16"/>
      <c r="AS24" s="16"/>
      <c r="AT24" s="16"/>
      <c r="AU24" s="16"/>
    </row>
    <row r="25" spans="1:47" ht="54" customHeight="1" thickBot="1" x14ac:dyDescent="0.3">
      <c r="A25" s="30"/>
      <c r="B25" s="1" t="s">
        <v>8</v>
      </c>
      <c r="C25" s="1" t="s">
        <v>9</v>
      </c>
      <c r="D25" s="1" t="s">
        <v>10</v>
      </c>
      <c r="E25" s="1" t="s">
        <v>11</v>
      </c>
      <c r="F25" s="1" t="s">
        <v>12</v>
      </c>
      <c r="G25" s="2" t="s">
        <v>3</v>
      </c>
      <c r="H25" s="3" t="s">
        <v>8</v>
      </c>
      <c r="I25" s="3" t="s">
        <v>9</v>
      </c>
      <c r="J25" s="3" t="s">
        <v>10</v>
      </c>
      <c r="K25" s="3" t="s">
        <v>11</v>
      </c>
      <c r="L25" s="3" t="s">
        <v>12</v>
      </c>
      <c r="M25" s="4" t="s">
        <v>3</v>
      </c>
      <c r="N25" s="3" t="s">
        <v>8</v>
      </c>
      <c r="O25" s="3" t="s">
        <v>9</v>
      </c>
      <c r="P25" s="3" t="s">
        <v>10</v>
      </c>
      <c r="Q25" s="3" t="s">
        <v>11</v>
      </c>
      <c r="R25" s="3" t="s">
        <v>12</v>
      </c>
      <c r="S25" s="4" t="s">
        <v>3</v>
      </c>
      <c r="T25" s="3" t="s">
        <v>8</v>
      </c>
      <c r="U25" s="3" t="s">
        <v>9</v>
      </c>
      <c r="V25" s="3" t="s">
        <v>10</v>
      </c>
      <c r="W25" s="3" t="s">
        <v>11</v>
      </c>
      <c r="X25" s="3" t="s">
        <v>12</v>
      </c>
      <c r="Y25" s="4" t="s">
        <v>3</v>
      </c>
      <c r="Z25" s="5" t="s">
        <v>8</v>
      </c>
      <c r="AA25" s="5" t="s">
        <v>9</v>
      </c>
      <c r="AB25" s="5" t="s">
        <v>10</v>
      </c>
      <c r="AC25" s="5" t="s">
        <v>11</v>
      </c>
      <c r="AD25" s="5" t="s">
        <v>12</v>
      </c>
      <c r="AE25" s="14" t="s">
        <v>3</v>
      </c>
      <c r="AF25" s="28"/>
      <c r="AG25" s="30"/>
      <c r="AH25" s="50"/>
      <c r="AI25" s="50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</row>
    <row r="26" spans="1:47" ht="15.75" thickBot="1" x14ac:dyDescent="0.3">
      <c r="A26" t="s">
        <v>20</v>
      </c>
      <c r="B26" s="6">
        <v>5</v>
      </c>
      <c r="C26" s="6">
        <v>5</v>
      </c>
      <c r="D26" s="6">
        <v>5</v>
      </c>
      <c r="E26" s="6">
        <v>5</v>
      </c>
      <c r="F26" s="6">
        <v>5</v>
      </c>
      <c r="G26" s="7">
        <f t="shared" ref="G26:G30" si="14">AVERAGE(B26:F26)</f>
        <v>5</v>
      </c>
      <c r="H26" s="8">
        <v>5</v>
      </c>
      <c r="I26" s="8">
        <v>5</v>
      </c>
      <c r="J26" s="8">
        <v>5</v>
      </c>
      <c r="K26" s="8">
        <v>5</v>
      </c>
      <c r="L26" s="8">
        <v>5</v>
      </c>
      <c r="M26" s="9">
        <f t="shared" ref="M26:M30" si="15">AVERAGE(H26:L26)</f>
        <v>5</v>
      </c>
      <c r="N26" s="8">
        <v>5</v>
      </c>
      <c r="O26" s="8">
        <v>5</v>
      </c>
      <c r="P26" s="8">
        <v>5</v>
      </c>
      <c r="Q26" s="8">
        <v>5</v>
      </c>
      <c r="R26" s="8">
        <v>5</v>
      </c>
      <c r="S26" s="9">
        <f t="shared" ref="S26:S29" si="16">AVERAGE(N26:R26)</f>
        <v>5</v>
      </c>
      <c r="T26" s="8">
        <v>5</v>
      </c>
      <c r="U26" s="8">
        <v>5</v>
      </c>
      <c r="V26" s="8">
        <v>5</v>
      </c>
      <c r="W26" s="8">
        <v>5</v>
      </c>
      <c r="X26" s="8">
        <v>5</v>
      </c>
      <c r="Y26" s="9">
        <f t="shared" ref="Y26:Y30" si="17">AVERAGE(T26:X26)</f>
        <v>5</v>
      </c>
      <c r="Z26" s="10">
        <v>20</v>
      </c>
      <c r="AA26" s="10">
        <v>80</v>
      </c>
      <c r="AB26" s="10">
        <v>20</v>
      </c>
      <c r="AC26" s="10">
        <v>20</v>
      </c>
      <c r="AD26" s="10">
        <v>20</v>
      </c>
      <c r="AE26" s="15">
        <f t="shared" ref="AE26:AE30" si="18">AVERAGE(Z26:AD26)</f>
        <v>32</v>
      </c>
      <c r="AF26" s="11">
        <f t="shared" ref="AF26:AF30" si="19">SUM(G26,M26,S26,Y26,AE26)</f>
        <v>52</v>
      </c>
      <c r="AG26" s="18">
        <v>328.72</v>
      </c>
      <c r="AH26" s="12">
        <f t="shared" ref="AH26:AH27" si="20">SUM(AF26+AG26)</f>
        <v>380.72</v>
      </c>
      <c r="AI26" s="13">
        <v>4</v>
      </c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</row>
    <row r="27" spans="1:47" ht="15.75" thickBot="1" x14ac:dyDescent="0.3">
      <c r="A27" t="s">
        <v>22</v>
      </c>
      <c r="B27" s="6">
        <v>40</v>
      </c>
      <c r="C27" s="6">
        <v>45</v>
      </c>
      <c r="D27" s="6">
        <v>40</v>
      </c>
      <c r="E27" s="6">
        <v>40</v>
      </c>
      <c r="F27" s="6">
        <v>40</v>
      </c>
      <c r="G27" s="7">
        <f t="shared" si="14"/>
        <v>41</v>
      </c>
      <c r="H27" s="8">
        <v>30</v>
      </c>
      <c r="I27" s="8">
        <v>30</v>
      </c>
      <c r="J27" s="8">
        <v>30</v>
      </c>
      <c r="K27" s="8">
        <v>30</v>
      </c>
      <c r="L27" s="8">
        <v>30</v>
      </c>
      <c r="M27" s="9">
        <f t="shared" si="15"/>
        <v>30</v>
      </c>
      <c r="N27" s="8">
        <v>30</v>
      </c>
      <c r="O27" s="8">
        <v>30</v>
      </c>
      <c r="P27" s="8">
        <v>30</v>
      </c>
      <c r="Q27" s="8">
        <v>30</v>
      </c>
      <c r="R27" s="8">
        <v>30</v>
      </c>
      <c r="S27" s="9">
        <f t="shared" si="16"/>
        <v>30</v>
      </c>
      <c r="T27" s="8">
        <v>25</v>
      </c>
      <c r="U27" s="8">
        <v>25</v>
      </c>
      <c r="V27" s="8">
        <v>25</v>
      </c>
      <c r="W27" s="8">
        <v>25</v>
      </c>
      <c r="X27" s="8">
        <v>25</v>
      </c>
      <c r="Y27" s="9">
        <f t="shared" si="17"/>
        <v>25</v>
      </c>
      <c r="Z27" s="10">
        <v>200</v>
      </c>
      <c r="AA27" s="10">
        <v>190</v>
      </c>
      <c r="AB27" s="10">
        <v>200</v>
      </c>
      <c r="AC27" s="10">
        <v>200</v>
      </c>
      <c r="AD27" s="10">
        <v>200</v>
      </c>
      <c r="AE27" s="15">
        <f t="shared" si="18"/>
        <v>198</v>
      </c>
      <c r="AF27" s="11">
        <f t="shared" si="19"/>
        <v>324</v>
      </c>
      <c r="AG27" s="19">
        <v>302.06</v>
      </c>
      <c r="AH27" s="12">
        <f t="shared" si="20"/>
        <v>626.05999999999995</v>
      </c>
      <c r="AI27" s="13">
        <v>1</v>
      </c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</row>
    <row r="28" spans="1:47" ht="15.75" thickBot="1" x14ac:dyDescent="0.3">
      <c r="A28" t="s">
        <v>21</v>
      </c>
      <c r="B28" s="6">
        <v>35</v>
      </c>
      <c r="C28" s="6">
        <v>35</v>
      </c>
      <c r="D28" s="6">
        <v>35</v>
      </c>
      <c r="E28" s="6">
        <v>35</v>
      </c>
      <c r="F28" s="6">
        <v>35</v>
      </c>
      <c r="G28" s="7">
        <f t="shared" si="14"/>
        <v>35</v>
      </c>
      <c r="H28" s="8">
        <v>25</v>
      </c>
      <c r="I28" s="8">
        <v>25</v>
      </c>
      <c r="J28" s="8">
        <v>25</v>
      </c>
      <c r="K28" s="8">
        <v>25</v>
      </c>
      <c r="L28" s="8">
        <v>25</v>
      </c>
      <c r="M28" s="9">
        <f t="shared" si="15"/>
        <v>25</v>
      </c>
      <c r="N28" s="8">
        <v>25</v>
      </c>
      <c r="O28" s="8">
        <v>25</v>
      </c>
      <c r="P28" s="8">
        <v>25</v>
      </c>
      <c r="Q28" s="8">
        <v>25</v>
      </c>
      <c r="R28" s="8">
        <v>25</v>
      </c>
      <c r="S28" s="9">
        <f t="shared" si="16"/>
        <v>25</v>
      </c>
      <c r="T28" s="8">
        <v>25</v>
      </c>
      <c r="U28" s="8">
        <v>25</v>
      </c>
      <c r="V28" s="8">
        <v>25</v>
      </c>
      <c r="W28" s="8">
        <v>25</v>
      </c>
      <c r="X28" s="8">
        <v>25</v>
      </c>
      <c r="Y28" s="9">
        <f t="shared" si="17"/>
        <v>25</v>
      </c>
      <c r="Z28" s="10">
        <v>100</v>
      </c>
      <c r="AA28" s="10">
        <v>110</v>
      </c>
      <c r="AB28" s="10">
        <v>120</v>
      </c>
      <c r="AC28" s="10">
        <v>100</v>
      </c>
      <c r="AD28" s="10">
        <v>90</v>
      </c>
      <c r="AE28" s="15">
        <f t="shared" si="18"/>
        <v>104</v>
      </c>
      <c r="AF28" s="11">
        <f t="shared" si="19"/>
        <v>214</v>
      </c>
      <c r="AG28" s="21">
        <v>233.01</v>
      </c>
      <c r="AH28" s="12">
        <f t="shared" ref="AH28:AH30" si="21">SUM(AF28+AG28)</f>
        <v>447.01</v>
      </c>
      <c r="AI28" s="13">
        <v>3</v>
      </c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</row>
    <row r="29" spans="1:47" ht="15.75" thickBot="1" x14ac:dyDescent="0.3">
      <c r="A29" t="s">
        <v>23</v>
      </c>
      <c r="B29" s="6">
        <v>35</v>
      </c>
      <c r="C29" s="6">
        <v>35</v>
      </c>
      <c r="D29" s="6">
        <v>35</v>
      </c>
      <c r="E29" s="6">
        <v>35</v>
      </c>
      <c r="F29" s="6">
        <v>35</v>
      </c>
      <c r="G29" s="7">
        <f t="shared" si="14"/>
        <v>35</v>
      </c>
      <c r="H29" s="8">
        <v>25</v>
      </c>
      <c r="I29" s="8">
        <v>25</v>
      </c>
      <c r="J29" s="8">
        <v>25</v>
      </c>
      <c r="K29" s="8">
        <v>25</v>
      </c>
      <c r="L29" s="8">
        <v>25</v>
      </c>
      <c r="M29" s="9">
        <f t="shared" si="15"/>
        <v>25</v>
      </c>
      <c r="N29" s="8">
        <v>30</v>
      </c>
      <c r="O29" s="8">
        <v>30</v>
      </c>
      <c r="P29" s="8">
        <v>30</v>
      </c>
      <c r="Q29" s="8">
        <v>30</v>
      </c>
      <c r="R29" s="8">
        <v>30</v>
      </c>
      <c r="S29" s="9">
        <f t="shared" si="16"/>
        <v>30</v>
      </c>
      <c r="T29" s="8">
        <v>30</v>
      </c>
      <c r="U29" s="8">
        <v>27</v>
      </c>
      <c r="V29" s="8">
        <v>30</v>
      </c>
      <c r="W29" s="8">
        <v>30</v>
      </c>
      <c r="X29" s="8">
        <v>30</v>
      </c>
      <c r="Y29" s="9">
        <f t="shared" si="17"/>
        <v>29.4</v>
      </c>
      <c r="Z29" s="10">
        <v>200</v>
      </c>
      <c r="AA29" s="10">
        <v>180</v>
      </c>
      <c r="AB29" s="10">
        <v>200</v>
      </c>
      <c r="AC29" s="10">
        <v>200</v>
      </c>
      <c r="AD29" s="10">
        <v>200</v>
      </c>
      <c r="AE29" s="15">
        <f t="shared" si="18"/>
        <v>196</v>
      </c>
      <c r="AF29" s="11">
        <f t="shared" si="19"/>
        <v>315.39999999999998</v>
      </c>
      <c r="AG29" s="19">
        <v>139.4</v>
      </c>
      <c r="AH29" s="12">
        <f t="shared" si="21"/>
        <v>454.79999999999995</v>
      </c>
      <c r="AI29" s="13">
        <v>2</v>
      </c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</row>
    <row r="30" spans="1:47" ht="15.75" thickBot="1" x14ac:dyDescent="0.3">
      <c r="A30" t="s">
        <v>24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7">
        <f t="shared" si="14"/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9">
        <f t="shared" si="15"/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9">
        <f>AVERAGE(N30:R30)</f>
        <v>0</v>
      </c>
      <c r="T30" s="8">
        <v>0</v>
      </c>
      <c r="U30" s="8">
        <v>0</v>
      </c>
      <c r="V30" s="8">
        <v>0</v>
      </c>
      <c r="W30" s="8">
        <v>0</v>
      </c>
      <c r="X30" s="8">
        <v>0</v>
      </c>
      <c r="Y30" s="9">
        <f t="shared" si="17"/>
        <v>0</v>
      </c>
      <c r="Z30" s="10">
        <v>0</v>
      </c>
      <c r="AA30" s="10">
        <v>0</v>
      </c>
      <c r="AB30" s="10">
        <v>0</v>
      </c>
      <c r="AC30" s="10">
        <v>0</v>
      </c>
      <c r="AD30" s="10">
        <v>0</v>
      </c>
      <c r="AE30" s="15">
        <f t="shared" si="18"/>
        <v>0</v>
      </c>
      <c r="AF30" s="11">
        <f t="shared" si="19"/>
        <v>0</v>
      </c>
      <c r="AG30" s="22">
        <v>77</v>
      </c>
      <c r="AH30" s="12">
        <f t="shared" si="21"/>
        <v>77</v>
      </c>
      <c r="AI30" s="13" t="s">
        <v>27</v>
      </c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</row>
    <row r="32" spans="1:47" ht="15.75" thickBot="1" x14ac:dyDescent="0.3"/>
    <row r="33" spans="1:47" ht="15.75" customHeight="1" thickBot="1" x14ac:dyDescent="0.3">
      <c r="A33" s="24" t="s">
        <v>18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</row>
    <row r="34" spans="1:47" ht="50.25" customHeight="1" thickBot="1" x14ac:dyDescent="0.3">
      <c r="A34" s="29" t="s">
        <v>2</v>
      </c>
      <c r="B34" s="31" t="s">
        <v>13</v>
      </c>
      <c r="C34" s="32"/>
      <c r="D34" s="32"/>
      <c r="E34" s="32"/>
      <c r="F34" s="32"/>
      <c r="G34" s="33"/>
      <c r="H34" s="37" t="s">
        <v>4</v>
      </c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9"/>
      <c r="Z34" s="40" t="s">
        <v>14</v>
      </c>
      <c r="AA34" s="41"/>
      <c r="AB34" s="41"/>
      <c r="AC34" s="41"/>
      <c r="AD34" s="41"/>
      <c r="AE34" s="42"/>
      <c r="AF34" s="27" t="s">
        <v>15</v>
      </c>
      <c r="AG34" s="29" t="s">
        <v>16</v>
      </c>
      <c r="AH34" s="49" t="s">
        <v>1</v>
      </c>
      <c r="AI34" s="51" t="s">
        <v>7</v>
      </c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</row>
    <row r="35" spans="1:47" ht="39" customHeight="1" thickBot="1" x14ac:dyDescent="0.3">
      <c r="A35" s="29"/>
      <c r="B35" s="34"/>
      <c r="C35" s="35"/>
      <c r="D35" s="35"/>
      <c r="E35" s="35"/>
      <c r="F35" s="35"/>
      <c r="G35" s="36"/>
      <c r="H35" s="46" t="s">
        <v>5</v>
      </c>
      <c r="I35" s="47"/>
      <c r="J35" s="47"/>
      <c r="K35" s="47"/>
      <c r="L35" s="47"/>
      <c r="M35" s="48"/>
      <c r="N35" s="46" t="s">
        <v>6</v>
      </c>
      <c r="O35" s="47"/>
      <c r="P35" s="47"/>
      <c r="Q35" s="47"/>
      <c r="R35" s="47"/>
      <c r="S35" s="48"/>
      <c r="T35" s="46" t="s">
        <v>0</v>
      </c>
      <c r="U35" s="47"/>
      <c r="V35" s="47"/>
      <c r="W35" s="47"/>
      <c r="X35" s="47"/>
      <c r="Y35" s="48"/>
      <c r="Z35" s="43"/>
      <c r="AA35" s="44"/>
      <c r="AB35" s="44"/>
      <c r="AC35" s="44"/>
      <c r="AD35" s="44"/>
      <c r="AE35" s="45"/>
      <c r="AF35" s="27"/>
      <c r="AG35" s="29"/>
      <c r="AH35" s="49"/>
      <c r="AI35" s="49"/>
      <c r="AK35" s="16"/>
      <c r="AL35" s="17"/>
      <c r="AM35" s="16"/>
      <c r="AN35" s="16"/>
      <c r="AO35" s="16"/>
      <c r="AP35" s="16"/>
      <c r="AQ35" s="16"/>
      <c r="AR35" s="16"/>
      <c r="AS35" s="16"/>
      <c r="AT35" s="16"/>
      <c r="AU35" s="16"/>
    </row>
    <row r="36" spans="1:47" ht="54" customHeight="1" thickBot="1" x14ac:dyDescent="0.3">
      <c r="A36" s="30"/>
      <c r="B36" s="1" t="s">
        <v>8</v>
      </c>
      <c r="C36" s="1" t="s">
        <v>9</v>
      </c>
      <c r="D36" s="1" t="s">
        <v>10</v>
      </c>
      <c r="E36" s="1" t="s">
        <v>11</v>
      </c>
      <c r="F36" s="1" t="s">
        <v>12</v>
      </c>
      <c r="G36" s="2" t="s">
        <v>3</v>
      </c>
      <c r="H36" s="3" t="s">
        <v>8</v>
      </c>
      <c r="I36" s="3" t="s">
        <v>9</v>
      </c>
      <c r="J36" s="3" t="s">
        <v>10</v>
      </c>
      <c r="K36" s="3" t="s">
        <v>11</v>
      </c>
      <c r="L36" s="3" t="s">
        <v>12</v>
      </c>
      <c r="M36" s="4" t="s">
        <v>3</v>
      </c>
      <c r="N36" s="3" t="s">
        <v>8</v>
      </c>
      <c r="O36" s="3" t="s">
        <v>9</v>
      </c>
      <c r="P36" s="3" t="s">
        <v>10</v>
      </c>
      <c r="Q36" s="3" t="s">
        <v>11</v>
      </c>
      <c r="R36" s="3" t="s">
        <v>12</v>
      </c>
      <c r="S36" s="4" t="s">
        <v>3</v>
      </c>
      <c r="T36" s="3" t="s">
        <v>8</v>
      </c>
      <c r="U36" s="3" t="s">
        <v>9</v>
      </c>
      <c r="V36" s="3" t="s">
        <v>10</v>
      </c>
      <c r="W36" s="3" t="s">
        <v>11</v>
      </c>
      <c r="X36" s="3" t="s">
        <v>12</v>
      </c>
      <c r="Y36" s="4" t="s">
        <v>3</v>
      </c>
      <c r="Z36" s="5" t="s">
        <v>8</v>
      </c>
      <c r="AA36" s="5" t="s">
        <v>9</v>
      </c>
      <c r="AB36" s="5" t="s">
        <v>10</v>
      </c>
      <c r="AC36" s="5" t="s">
        <v>11</v>
      </c>
      <c r="AD36" s="5" t="s">
        <v>12</v>
      </c>
      <c r="AE36" s="14" t="s">
        <v>3</v>
      </c>
      <c r="AF36" s="28"/>
      <c r="AG36" s="30"/>
      <c r="AH36" s="50"/>
      <c r="AI36" s="50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</row>
    <row r="37" spans="1:47" ht="15.75" thickBot="1" x14ac:dyDescent="0.3">
      <c r="A37" t="s">
        <v>20</v>
      </c>
      <c r="B37" s="6">
        <v>5</v>
      </c>
      <c r="C37" s="6">
        <v>5</v>
      </c>
      <c r="D37" s="6">
        <v>5</v>
      </c>
      <c r="E37" s="6">
        <v>5</v>
      </c>
      <c r="F37" s="6"/>
      <c r="G37" s="7">
        <f t="shared" ref="G37:G39" si="22">AVERAGE(B37:F37)</f>
        <v>5</v>
      </c>
      <c r="H37" s="8">
        <v>5</v>
      </c>
      <c r="I37" s="8">
        <v>5</v>
      </c>
      <c r="J37" s="8">
        <v>5</v>
      </c>
      <c r="K37" s="8">
        <v>5</v>
      </c>
      <c r="L37" s="8">
        <v>5</v>
      </c>
      <c r="M37" s="9">
        <f t="shared" ref="M37:M39" si="23">AVERAGE(H37:L37)</f>
        <v>5</v>
      </c>
      <c r="N37" s="8">
        <v>5</v>
      </c>
      <c r="O37" s="8">
        <v>5</v>
      </c>
      <c r="P37" s="8">
        <v>5</v>
      </c>
      <c r="Q37" s="8">
        <v>5</v>
      </c>
      <c r="R37" s="8">
        <v>5</v>
      </c>
      <c r="S37" s="9">
        <f t="shared" ref="S37:S39" si="24">AVERAGE(N37:R37)</f>
        <v>5</v>
      </c>
      <c r="T37" s="8">
        <v>5</v>
      </c>
      <c r="U37" s="8">
        <v>5</v>
      </c>
      <c r="V37" s="8">
        <v>5</v>
      </c>
      <c r="W37" s="8">
        <v>5</v>
      </c>
      <c r="X37" s="8">
        <v>5</v>
      </c>
      <c r="Y37" s="9">
        <f t="shared" ref="Y37:Y39" si="25">AVERAGE(T37:X37)</f>
        <v>5</v>
      </c>
      <c r="Z37" s="10">
        <v>20</v>
      </c>
      <c r="AA37" s="10">
        <v>80</v>
      </c>
      <c r="AB37" s="10">
        <v>20</v>
      </c>
      <c r="AC37" s="10">
        <v>20</v>
      </c>
      <c r="AD37" s="10">
        <v>20</v>
      </c>
      <c r="AE37" s="15">
        <f t="shared" ref="AE37:AE39" si="26">AVERAGE(Z37:AD37)</f>
        <v>32</v>
      </c>
      <c r="AF37" s="11">
        <f t="shared" ref="AF37:AF39" si="27">SUM(G37,M37,S37,Y37,AE37)</f>
        <v>52</v>
      </c>
      <c r="AG37" s="18">
        <v>328.72</v>
      </c>
      <c r="AH37" s="12">
        <f t="shared" ref="AH37:AH38" si="28">SUM(AF37+AG37)</f>
        <v>380.72</v>
      </c>
      <c r="AI37" s="13">
        <v>2</v>
      </c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</row>
    <row r="38" spans="1:47" ht="15.75" thickBot="1" x14ac:dyDescent="0.3">
      <c r="A38" t="s">
        <v>26</v>
      </c>
      <c r="B38" s="6">
        <v>50</v>
      </c>
      <c r="C38" s="6">
        <v>50</v>
      </c>
      <c r="D38" s="6">
        <v>50</v>
      </c>
      <c r="E38" s="6">
        <v>50</v>
      </c>
      <c r="F38" s="6">
        <v>50</v>
      </c>
      <c r="G38" s="7">
        <f t="shared" si="22"/>
        <v>50</v>
      </c>
      <c r="H38" s="8">
        <v>35</v>
      </c>
      <c r="I38" s="8">
        <v>35</v>
      </c>
      <c r="J38" s="8">
        <v>35</v>
      </c>
      <c r="K38" s="8">
        <v>35</v>
      </c>
      <c r="L38" s="8">
        <v>35</v>
      </c>
      <c r="M38" s="9">
        <f t="shared" si="23"/>
        <v>35</v>
      </c>
      <c r="N38" s="8">
        <v>35</v>
      </c>
      <c r="O38" s="8">
        <v>35</v>
      </c>
      <c r="P38" s="8">
        <v>35</v>
      </c>
      <c r="Q38" s="8">
        <v>35</v>
      </c>
      <c r="R38" s="8"/>
      <c r="S38" s="9">
        <v>35</v>
      </c>
      <c r="T38" s="8">
        <v>30</v>
      </c>
      <c r="U38" s="8">
        <v>30</v>
      </c>
      <c r="V38" s="8">
        <v>30</v>
      </c>
      <c r="W38" s="8">
        <v>30</v>
      </c>
      <c r="X38" s="8">
        <v>30</v>
      </c>
      <c r="Y38" s="9">
        <f t="shared" si="25"/>
        <v>30</v>
      </c>
      <c r="Z38" s="10">
        <v>200</v>
      </c>
      <c r="AA38" s="10">
        <v>200</v>
      </c>
      <c r="AB38" s="10">
        <v>200</v>
      </c>
      <c r="AC38" s="10">
        <v>200</v>
      </c>
      <c r="AD38" s="10">
        <v>200</v>
      </c>
      <c r="AE38" s="15">
        <f t="shared" si="26"/>
        <v>200</v>
      </c>
      <c r="AF38" s="11">
        <f t="shared" si="27"/>
        <v>350</v>
      </c>
      <c r="AG38" s="20">
        <v>175.85</v>
      </c>
      <c r="AH38" s="12">
        <f t="shared" si="28"/>
        <v>525.85</v>
      </c>
      <c r="AI38" s="13">
        <v>1</v>
      </c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</row>
    <row r="39" spans="1:47" ht="15.75" thickBot="1" x14ac:dyDescent="0.3">
      <c r="A39" t="s">
        <v>24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7">
        <f t="shared" si="22"/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9">
        <f t="shared" si="23"/>
        <v>0</v>
      </c>
      <c r="N39" s="8">
        <v>0</v>
      </c>
      <c r="O39" s="8">
        <v>0</v>
      </c>
      <c r="P39" s="8">
        <v>0</v>
      </c>
      <c r="Q39" s="8">
        <v>0</v>
      </c>
      <c r="R39" s="8">
        <v>0</v>
      </c>
      <c r="S39" s="9">
        <f t="shared" si="24"/>
        <v>0</v>
      </c>
      <c r="T39" s="8">
        <v>0</v>
      </c>
      <c r="U39" s="8">
        <v>0</v>
      </c>
      <c r="V39" s="8">
        <v>0</v>
      </c>
      <c r="W39" s="8">
        <v>0</v>
      </c>
      <c r="X39" s="8">
        <v>0</v>
      </c>
      <c r="Y39" s="9">
        <f t="shared" si="25"/>
        <v>0</v>
      </c>
      <c r="Z39" s="10">
        <v>0</v>
      </c>
      <c r="AA39" s="10">
        <v>0</v>
      </c>
      <c r="AB39" s="10">
        <v>0</v>
      </c>
      <c r="AC39" s="10">
        <v>0</v>
      </c>
      <c r="AD39" s="10">
        <v>0</v>
      </c>
      <c r="AE39" s="15">
        <f t="shared" si="26"/>
        <v>0</v>
      </c>
      <c r="AF39" s="11">
        <f t="shared" si="27"/>
        <v>0</v>
      </c>
      <c r="AG39" s="22">
        <v>77</v>
      </c>
      <c r="AH39" s="12">
        <f t="shared" ref="AH39" si="29">SUM(AF39+AG39)</f>
        <v>77</v>
      </c>
      <c r="AI39" s="13" t="s">
        <v>27</v>
      </c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</row>
  </sheetData>
  <mergeCells count="36">
    <mergeCell ref="A5:AI5"/>
    <mergeCell ref="A6:A8"/>
    <mergeCell ref="B6:G7"/>
    <mergeCell ref="H6:Y6"/>
    <mergeCell ref="Z6:AE7"/>
    <mergeCell ref="AF6:AF8"/>
    <mergeCell ref="AG6:AG8"/>
    <mergeCell ref="AH6:AH8"/>
    <mergeCell ref="AI6:AI8"/>
    <mergeCell ref="H7:M7"/>
    <mergeCell ref="N7:S7"/>
    <mergeCell ref="T7:Y7"/>
    <mergeCell ref="AF23:AF25"/>
    <mergeCell ref="AG23:AG25"/>
    <mergeCell ref="AH23:AH25"/>
    <mergeCell ref="AI23:AI25"/>
    <mergeCell ref="A22:AI22"/>
    <mergeCell ref="A23:A25"/>
    <mergeCell ref="B23:G24"/>
    <mergeCell ref="H23:Y23"/>
    <mergeCell ref="H24:M24"/>
    <mergeCell ref="N24:S24"/>
    <mergeCell ref="T24:Y24"/>
    <mergeCell ref="Z23:AE24"/>
    <mergeCell ref="A33:AI33"/>
    <mergeCell ref="AF34:AF36"/>
    <mergeCell ref="AG34:AG36"/>
    <mergeCell ref="A34:A36"/>
    <mergeCell ref="B34:G35"/>
    <mergeCell ref="H34:Y34"/>
    <mergeCell ref="Z34:AE35"/>
    <mergeCell ref="H35:M35"/>
    <mergeCell ref="N35:S35"/>
    <mergeCell ref="T35:Y35"/>
    <mergeCell ref="AH34:AH36"/>
    <mergeCell ref="AI34:AI36"/>
  </mergeCells>
  <pageMargins left="0.7" right="0.7" top="0.75" bottom="0.75" header="0.3" footer="0.3"/>
  <pageSetup paperSize="8" scale="57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ΝΕΥΡΟΛΟΓΙΑ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Dimitris</dc:creator>
  <cp:lastModifiedBy>Thomas Zacharis</cp:lastModifiedBy>
  <cp:lastPrinted>2024-05-15T06:02:52Z</cp:lastPrinted>
  <dcterms:created xsi:type="dcterms:W3CDTF">2020-05-12T16:51:23Z</dcterms:created>
  <dcterms:modified xsi:type="dcterms:W3CDTF">2024-06-03T09:10:34Z</dcterms:modified>
</cp:coreProperties>
</file>