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acharis\Desktop\ΣΤΕΛΛΑ ΝΤΟΒΟΡΗ 2024\ΙΑΤΡΙΚΗ ΒΙΟΠΑΘΟΛΟΓΙΑ ΦΕΒΡ. 2024\"/>
    </mc:Choice>
  </mc:AlternateContent>
  <xr:revisionPtr revIDLastSave="0" documentId="13_ncr:1_{938C9B2A-0691-49CF-B7AE-ED9B92AB4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ΙΑΤΡΙΚΗ ΒΙΟΠΑΘΟΛΟΓΙΑ" sheetId="2" r:id="rId1"/>
  </sheets>
  <calcPr calcId="191029"/>
</workbook>
</file>

<file path=xl/calcChain.xml><?xml version="1.0" encoding="utf-8"?>
<calcChain xmlns="http://schemas.openxmlformats.org/spreadsheetml/2006/main">
  <c r="AE13" i="2" l="1"/>
  <c r="Y13" i="2"/>
  <c r="S13" i="2"/>
  <c r="M13" i="2"/>
  <c r="G13" i="2"/>
  <c r="AF13" i="2" s="1"/>
  <c r="AH13" i="2" s="1"/>
  <c r="AE12" i="2"/>
  <c r="Y12" i="2"/>
  <c r="S12" i="2"/>
  <c r="M12" i="2"/>
  <c r="G12" i="2"/>
  <c r="AF12" i="2" s="1"/>
  <c r="AH12" i="2" s="1"/>
  <c r="AK50" i="2"/>
  <c r="AE50" i="2"/>
  <c r="Y50" i="2"/>
  <c r="S50" i="2"/>
  <c r="M50" i="2"/>
  <c r="G50" i="2"/>
  <c r="AL50" i="2" l="1"/>
  <c r="AN50" i="2" s="1"/>
  <c r="AE42" i="2"/>
  <c r="Y42" i="2"/>
  <c r="S42" i="2"/>
  <c r="M42" i="2"/>
  <c r="G42" i="2"/>
  <c r="AE41" i="2"/>
  <c r="Y41" i="2"/>
  <c r="S41" i="2"/>
  <c r="M41" i="2"/>
  <c r="G41" i="2"/>
  <c r="AE40" i="2"/>
  <c r="Y40" i="2"/>
  <c r="S40" i="2"/>
  <c r="M40" i="2"/>
  <c r="G40" i="2"/>
  <c r="AE39" i="2"/>
  <c r="Y39" i="2"/>
  <c r="S39" i="2"/>
  <c r="M39" i="2"/>
  <c r="G39" i="2"/>
  <c r="AE38" i="2"/>
  <c r="Y38" i="2"/>
  <c r="S38" i="2"/>
  <c r="M38" i="2"/>
  <c r="G38" i="2"/>
  <c r="AE30" i="2"/>
  <c r="Y30" i="2"/>
  <c r="S30" i="2"/>
  <c r="M30" i="2"/>
  <c r="G30" i="2"/>
  <c r="AE29" i="2"/>
  <c r="Y29" i="2"/>
  <c r="S29" i="2"/>
  <c r="M29" i="2"/>
  <c r="G29" i="2"/>
  <c r="AE14" i="2"/>
  <c r="Y14" i="2"/>
  <c r="S14" i="2"/>
  <c r="M14" i="2"/>
  <c r="G14" i="2"/>
  <c r="AE28" i="2"/>
  <c r="Y28" i="2"/>
  <c r="S28" i="2"/>
  <c r="M28" i="2"/>
  <c r="G28" i="2"/>
  <c r="AE27" i="2"/>
  <c r="Y27" i="2"/>
  <c r="S27" i="2"/>
  <c r="M27" i="2"/>
  <c r="G27" i="2"/>
  <c r="AE26" i="2"/>
  <c r="Y26" i="2"/>
  <c r="S26" i="2"/>
  <c r="M26" i="2"/>
  <c r="G26" i="2"/>
  <c r="AE11" i="2"/>
  <c r="Y11" i="2"/>
  <c r="S11" i="2"/>
  <c r="M11" i="2"/>
  <c r="G11" i="2"/>
  <c r="AE10" i="2"/>
  <c r="Y10" i="2"/>
  <c r="S10" i="2"/>
  <c r="M10" i="2"/>
  <c r="G10" i="2"/>
  <c r="AF14" i="2" l="1"/>
  <c r="AH14" i="2" s="1"/>
  <c r="AF30" i="2"/>
  <c r="AH30" i="2" s="1"/>
  <c r="AF27" i="2"/>
  <c r="AH27" i="2" s="1"/>
  <c r="AF29" i="2"/>
  <c r="AH29" i="2" s="1"/>
  <c r="AF39" i="2"/>
  <c r="AH39" i="2" s="1"/>
  <c r="AF42" i="2"/>
  <c r="AH42" i="2" s="1"/>
  <c r="AF40" i="2"/>
  <c r="AH40" i="2" s="1"/>
  <c r="AF38" i="2"/>
  <c r="AH38" i="2" s="1"/>
  <c r="AF41" i="2"/>
  <c r="AH41" i="2" s="1"/>
  <c r="AF28" i="2"/>
  <c r="AH28" i="2" s="1"/>
  <c r="AF11" i="2"/>
  <c r="AH11" i="2" s="1"/>
  <c r="AF10" i="2"/>
  <c r="AH10" i="2" s="1"/>
  <c r="AF26" i="2"/>
  <c r="AH26" i="2" s="1"/>
</calcChain>
</file>

<file path=xl/sharedStrings.xml><?xml version="1.0" encoding="utf-8"?>
<sst xmlns="http://schemas.openxmlformats.org/spreadsheetml/2006/main" count="192" uniqueCount="37">
  <si>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</si>
  <si>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</si>
  <si>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</si>
  <si>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</si>
  <si>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</si>
  <si>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</si>
  <si>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</si>
  <si>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</si>
  <si>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</si>
  <si>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</si>
  <si>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</si>
  <si>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</si>
  <si>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</si>
  <si>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</si>
  <si>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</si>
  <si>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</si>
  <si>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</si>
  <si>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ΣΥΝΕΝΤΕΥΞΗ ΥΠΟΨΗΦΙΩΝ ΓΙΑ 1 ΘΕΣΗ ΕΠΙΜΕΛΗΤΗ Β΄ ΕΙΔΙΚΟΤΗΤΑΣ ΙΑΤΡΙΚΗΣ ΒΙΟΠΑΘΟΛΟΓΙΑΣ  ΓΙΑ ΤΟ Γ.Ν.ΒΟΥΛΑΣ "ΑΣΚΛΗΠΙΕΙΟ"</t>
  </si>
  <si>
    <t>14/13275</t>
  </si>
  <si>
    <t>14/13075</t>
  </si>
  <si>
    <t>14/13796</t>
  </si>
  <si>
    <t>14/13083</t>
  </si>
  <si>
    <t>14/13190</t>
  </si>
  <si>
    <t>ΣΥΝΕΝΤΕΥΞΗ ΥΠΟΨΗΦΙΩΝ ΓΙΑ 1 ΘΕΣΗ ΕΠΙΜΕΛΗΤΗ Β΄ ΕΙΔΙΚΟΤΗΤΑΣ ΙΑΤΡΙΚΗΣ ΒΙΟΠΑΘΟΛΟΓΙΑΣ ΓΙΑ ΤΟ Γ.Ν.ΠΕΙΡΑΙΑ "ΤΖΑΝΕΙΟ"</t>
  </si>
  <si>
    <t>14/12509</t>
  </si>
  <si>
    <t>14/12734</t>
  </si>
  <si>
    <t>ΣΥΝΕΝΤΕΥΞΗ ΥΠΟΨΗΦΙΩΝ ΓΙΑ 1 ΘΕΣΗ ΕΠΙΜΕΛΗΤΗ Β΄ ΕΙΔΙΚΟΤΗΤΑΣ ΙΑΤΡΙΚΗΣ ΒΙΟΠΑΘΟΛΟΓΙΑΣ ΓΙΑ ΤΟ Ψ.Ν.Α. "ΔΑΦΝΙ"</t>
  </si>
  <si>
    <t>14/13095</t>
  </si>
  <si>
    <t>14/13146</t>
  </si>
  <si>
    <t>14/12683</t>
  </si>
  <si>
    <t>14/13440</t>
  </si>
  <si>
    <t>Διοικητικές ικανότητες/ Όριο 50</t>
  </si>
  <si>
    <t>Προσωπικές Ερωτήσεις/ Όριο 200</t>
  </si>
  <si>
    <t>Σύνολο Συνεντευξης όριο 400</t>
  </si>
  <si>
    <t>ΣΥΝΕΝΤΕΥΞΗ ΥΠΟΨΗΦΙΟΥ ΓΙΑ 1 ΘΕΣΗ ΔΙΕΥΘΥΝΤΗ ΕΙΔΙΚΟΤΗΤΑΣ ΙΑΤΡΙΚΗΣ ΒΙΟΠΑΘΟΛΟΓΙΑΣ   ΓΙΑ ΤΟ Γ.Ν.-Κ.Υ. ΚΥΘΗΡΩΝ "ΤΡΙΦΥΛΛΕΙΟ"</t>
  </si>
  <si>
    <t>14/13058</t>
  </si>
  <si>
    <t>ΔΕΝ ΠΡΟΣΗΛΘΕ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</si>
</sst>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16" xfId="0" applyBorder="1"/>
    <xf numFmtId="0" fontId="5" fillId="0" borderId="0" xfId="0" applyFont="1"/>
    <xf numFmtId="0" fontId="3" fillId="11" borderId="5" xfId="0" applyFont="1" applyFill="1" applyBorder="1" applyAlignment="1">
      <alignment horizontal="center" vertical="top" wrapText="1"/>
    </xf>
    <xf numFmtId="0" fontId="3" fillId="12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U50"/>
  <sheetViews>
    <sheetView tabSelected="1" topLeftCell="A19" zoomScaleNormal="100" workbookViewId="0">
      <selection activeCell="AT48" sqref="AT48"/>
    </sheetView>
  </sheetViews>
  <sheetFormatPr defaultRowHeight="15" x14ac:dyDescent="0.25"/>
  <cols>
    <col min="1" max="1" width="10.85546875" customWidth="1"/>
    <col min="2" max="2" width="3.28515625" customWidth="1"/>
    <col min="3" max="3" width="3.7109375" customWidth="1"/>
    <col min="4" max="4" width="3.42578125" customWidth="1"/>
    <col min="5" max="5" width="3.28515625" customWidth="1"/>
    <col min="6" max="6" width="3.5703125" customWidth="1"/>
    <col min="7" max="7" width="7.7109375" customWidth="1"/>
    <col min="8" max="8" width="3.140625" customWidth="1"/>
    <col min="9" max="9" width="3.42578125" customWidth="1"/>
    <col min="10" max="12" width="3.140625" customWidth="1"/>
    <col min="13" max="13" width="3.7109375" customWidth="1"/>
    <col min="14" max="14" width="3.28515625" customWidth="1"/>
    <col min="15" max="15" width="3.42578125" customWidth="1"/>
    <col min="16" max="16" width="3.28515625" customWidth="1"/>
    <col min="17" max="18" width="3" customWidth="1"/>
    <col min="19" max="19" width="4" customWidth="1"/>
    <col min="20" max="20" width="3.42578125" customWidth="1"/>
    <col min="21" max="21" width="3" customWidth="1"/>
    <col min="22" max="24" width="3.140625" customWidth="1"/>
    <col min="25" max="25" width="3.42578125" customWidth="1"/>
    <col min="26" max="26" width="4.140625" customWidth="1"/>
    <col min="27" max="27" width="4.85546875" customWidth="1"/>
    <col min="28" max="28" width="4.28515625" customWidth="1"/>
    <col min="29" max="29" width="4.5703125" customWidth="1"/>
    <col min="30" max="30" width="4.85546875" customWidth="1"/>
    <col min="31" max="31" width="4" customWidth="1"/>
    <col min="32" max="32" width="6.28515625" customWidth="1"/>
    <col min="33" max="33" width="8.85546875" customWidth="1"/>
    <col min="34" max="34" width="9.28515625" customWidth="1"/>
    <col min="35" max="35" width="15.7109375" customWidth="1"/>
    <col min="36" max="36" width="6.140625" customWidth="1"/>
    <col min="37" max="37" width="8" customWidth="1"/>
    <col min="38" max="38" width="8.140625" customWidth="1"/>
    <col min="39" max="39" width="9.28515625" customWidth="1"/>
    <col min="40" max="40" width="7.28515625" customWidth="1"/>
    <col min="41" max="41" width="8.28515625" customWidth="1"/>
    <col min="42" max="42" width="4.85546875" customWidth="1"/>
    <col min="43" max="43" width="3.5703125" customWidth="1"/>
    <col min="44" max="44" width="3.28515625" customWidth="1"/>
    <col min="45" max="45" width="3.140625" customWidth="1"/>
    <col min="46" max="46" width="3.28515625" customWidth="1"/>
    <col min="47" max="47" width="3.140625" customWidth="1"/>
    <col min="48" max="48" width="3.7109375" customWidth="1"/>
    <col min="49" max="49" width="3.140625" customWidth="1"/>
    <col min="50" max="50" width="3.28515625" customWidth="1"/>
    <col min="51" max="52" width="3.140625" customWidth="1"/>
    <col min="53" max="53" width="3.28515625" customWidth="1"/>
    <col min="54" max="54" width="3.42578125" customWidth="1"/>
    <col min="55" max="55" width="3.140625" customWidth="1"/>
    <col min="56" max="56" width="3.28515625" customWidth="1"/>
    <col min="57" max="57" width="3.140625" customWidth="1"/>
    <col min="58" max="58" width="3.28515625" customWidth="1"/>
    <col min="59" max="59" width="3.42578125" customWidth="1"/>
    <col min="60" max="60" width="3.5703125" customWidth="1"/>
    <col min="61" max="61" width="3.42578125" customWidth="1"/>
    <col min="62" max="63" width="3.28515625" customWidth="1"/>
    <col min="64" max="64" width="3.140625" customWidth="1"/>
    <col min="65" max="65" width="3.28515625" customWidth="1"/>
    <col min="66" max="66" width="3.5703125" customWidth="1"/>
    <col min="67" max="67" width="3.28515625" customWidth="1"/>
    <col min="68" max="68" width="3.42578125" customWidth="1"/>
    <col min="69" max="69" width="3.28515625" customWidth="1"/>
    <col min="70" max="70" width="3.140625" customWidth="1"/>
    <col min="71" max="71" width="3.28515625" customWidth="1"/>
    <col min="72" max="72" width="3.7109375" customWidth="1"/>
    <col min="73" max="73" width="6.42578125" customWidth="1"/>
    <col min="74" max="74" width="8.140625" customWidth="1"/>
    <col min="75" max="75" width="8.28515625" customWidth="1"/>
    <col min="77" max="77" width="3.7109375" customWidth="1"/>
  </cols>
  <sheetData>
    <row r="6" spans="1:47" ht="15.75" customHeight="1" thickBot="1" x14ac:dyDescent="0.3">
      <c r="A6" s="27" t="s">
        <v>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9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0.25" customHeight="1" thickBot="1" x14ac:dyDescent="0.3">
      <c r="A7" s="30" t="s">
        <v>2</v>
      </c>
      <c r="B7" s="32" t="s">
        <v>13</v>
      </c>
      <c r="C7" s="33"/>
      <c r="D7" s="33"/>
      <c r="E7" s="33"/>
      <c r="F7" s="33"/>
      <c r="G7" s="34"/>
      <c r="H7" s="61" t="s">
        <v>4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3"/>
      <c r="Z7" s="47" t="s">
        <v>14</v>
      </c>
      <c r="AA7" s="48"/>
      <c r="AB7" s="48"/>
      <c r="AC7" s="48"/>
      <c r="AD7" s="48"/>
      <c r="AE7" s="49"/>
      <c r="AF7" s="53" t="s">
        <v>15</v>
      </c>
      <c r="AG7" s="30" t="s">
        <v>16</v>
      </c>
      <c r="AH7" s="55" t="s">
        <v>1</v>
      </c>
      <c r="AI7" s="57" t="s">
        <v>7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ht="39" customHeight="1" thickBot="1" x14ac:dyDescent="0.3">
      <c r="A8" s="30"/>
      <c r="B8" s="35"/>
      <c r="C8" s="36"/>
      <c r="D8" s="36"/>
      <c r="E8" s="36"/>
      <c r="F8" s="36"/>
      <c r="G8" s="37"/>
      <c r="H8" s="58" t="s">
        <v>5</v>
      </c>
      <c r="I8" s="59"/>
      <c r="J8" s="59"/>
      <c r="K8" s="59"/>
      <c r="L8" s="59"/>
      <c r="M8" s="60"/>
      <c r="N8" s="58" t="s">
        <v>6</v>
      </c>
      <c r="O8" s="59"/>
      <c r="P8" s="59"/>
      <c r="Q8" s="59"/>
      <c r="R8" s="59"/>
      <c r="S8" s="60"/>
      <c r="T8" s="58" t="s">
        <v>0</v>
      </c>
      <c r="U8" s="59"/>
      <c r="V8" s="59"/>
      <c r="W8" s="59"/>
      <c r="X8" s="59"/>
      <c r="Y8" s="60"/>
      <c r="Z8" s="50"/>
      <c r="AA8" s="51"/>
      <c r="AB8" s="51"/>
      <c r="AC8" s="51"/>
      <c r="AD8" s="51"/>
      <c r="AE8" s="52"/>
      <c r="AF8" s="53"/>
      <c r="AG8" s="30"/>
      <c r="AH8" s="55"/>
      <c r="AI8" s="55"/>
      <c r="AK8" s="16"/>
      <c r="AL8" s="17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54" customHeight="1" thickBot="1" x14ac:dyDescent="0.3">
      <c r="A9" s="31"/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2" t="s">
        <v>3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4" t="s">
        <v>3</v>
      </c>
      <c r="N9" s="3" t="s">
        <v>8</v>
      </c>
      <c r="O9" s="3" t="s">
        <v>9</v>
      </c>
      <c r="P9" s="3" t="s">
        <v>10</v>
      </c>
      <c r="Q9" s="3" t="s">
        <v>11</v>
      </c>
      <c r="R9" s="3" t="s">
        <v>12</v>
      </c>
      <c r="S9" s="4" t="s">
        <v>3</v>
      </c>
      <c r="T9" s="3" t="s">
        <v>8</v>
      </c>
      <c r="U9" s="3" t="s">
        <v>9</v>
      </c>
      <c r="V9" s="3" t="s">
        <v>10</v>
      </c>
      <c r="W9" s="3" t="s">
        <v>11</v>
      </c>
      <c r="X9" s="3" t="s">
        <v>12</v>
      </c>
      <c r="Y9" s="4" t="s">
        <v>3</v>
      </c>
      <c r="Z9" s="5" t="s">
        <v>8</v>
      </c>
      <c r="AA9" s="5" t="s">
        <v>9</v>
      </c>
      <c r="AB9" s="5" t="s">
        <v>10</v>
      </c>
      <c r="AC9" s="5" t="s">
        <v>11</v>
      </c>
      <c r="AD9" s="5" t="s">
        <v>12</v>
      </c>
      <c r="AE9" s="14" t="s">
        <v>3</v>
      </c>
      <c r="AF9" s="54"/>
      <c r="AG9" s="31"/>
      <c r="AH9" s="56"/>
      <c r="AI9" s="5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ht="15.75" thickBot="1" x14ac:dyDescent="0.3">
      <c r="A10" t="s">
        <v>18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7">
        <f t="shared" ref="G10:G13" si="0">AVERAGE(B10:F10)</f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9">
        <f t="shared" ref="M10:M13" si="1">AVERAGE(H10:L10)</f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9">
        <f t="shared" ref="S10:S13" si="2">AVERAGE(N10:R10)</f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9">
        <f t="shared" ref="Y10:Y13" si="3">AVERAGE(T10:X10)</f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5">
        <f t="shared" ref="AE10:AE13" si="4">AVERAGE(Z10:AD10)</f>
        <v>0</v>
      </c>
      <c r="AF10" s="11">
        <f t="shared" ref="AF10:AF13" si="5">SUM(G10,M10,S10,Y10,AE10)</f>
        <v>0</v>
      </c>
      <c r="AG10">
        <v>505</v>
      </c>
      <c r="AH10" s="12">
        <f t="shared" ref="AH10:AH13" si="6">SUM(AF10+AG10)</f>
        <v>505</v>
      </c>
      <c r="AI10" s="13" t="s">
        <v>36</v>
      </c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ht="15.75" thickBot="1" x14ac:dyDescent="0.3">
      <c r="A11" t="s">
        <v>19</v>
      </c>
      <c r="B11" s="6">
        <v>40</v>
      </c>
      <c r="C11" s="6">
        <v>40</v>
      </c>
      <c r="D11" s="6">
        <v>40</v>
      </c>
      <c r="E11" s="6">
        <v>40</v>
      </c>
      <c r="F11" s="6">
        <v>40</v>
      </c>
      <c r="G11" s="7">
        <f t="shared" si="0"/>
        <v>40</v>
      </c>
      <c r="H11" s="8">
        <v>25</v>
      </c>
      <c r="I11" s="8">
        <v>25</v>
      </c>
      <c r="J11" s="8">
        <v>25</v>
      </c>
      <c r="K11" s="8">
        <v>25</v>
      </c>
      <c r="L11" s="8">
        <v>25</v>
      </c>
      <c r="M11" s="9">
        <f t="shared" si="1"/>
        <v>25</v>
      </c>
      <c r="N11" s="8">
        <v>25</v>
      </c>
      <c r="O11" s="8">
        <v>25</v>
      </c>
      <c r="P11" s="8">
        <v>25</v>
      </c>
      <c r="Q11" s="8">
        <v>25</v>
      </c>
      <c r="R11" s="8">
        <v>25</v>
      </c>
      <c r="S11" s="9">
        <f t="shared" si="2"/>
        <v>25</v>
      </c>
      <c r="T11" s="8">
        <v>20</v>
      </c>
      <c r="U11" s="8">
        <v>20</v>
      </c>
      <c r="V11" s="8">
        <v>20</v>
      </c>
      <c r="W11" s="8">
        <v>20</v>
      </c>
      <c r="X11" s="8">
        <v>20</v>
      </c>
      <c r="Y11" s="9">
        <f t="shared" si="3"/>
        <v>20</v>
      </c>
      <c r="Z11" s="10">
        <v>120</v>
      </c>
      <c r="AA11" s="10">
        <v>120</v>
      </c>
      <c r="AB11" s="10">
        <v>120</v>
      </c>
      <c r="AC11" s="10">
        <v>120</v>
      </c>
      <c r="AD11" s="10">
        <v>120</v>
      </c>
      <c r="AE11" s="15">
        <f t="shared" si="4"/>
        <v>120</v>
      </c>
      <c r="AF11" s="11">
        <f t="shared" si="5"/>
        <v>230</v>
      </c>
      <c r="AG11" s="21">
        <v>463.55</v>
      </c>
      <c r="AH11" s="12">
        <f t="shared" si="6"/>
        <v>693.55</v>
      </c>
      <c r="AI11" s="13">
        <v>2</v>
      </c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5.75" thickBot="1" x14ac:dyDescent="0.3">
      <c r="A12" t="s">
        <v>20</v>
      </c>
      <c r="B12" s="6">
        <v>35</v>
      </c>
      <c r="C12" s="6">
        <v>35</v>
      </c>
      <c r="D12" s="6">
        <v>35</v>
      </c>
      <c r="E12" s="6">
        <v>35</v>
      </c>
      <c r="F12" s="6">
        <v>35</v>
      </c>
      <c r="G12" s="7">
        <f t="shared" si="0"/>
        <v>35</v>
      </c>
      <c r="H12" s="8">
        <v>20</v>
      </c>
      <c r="I12" s="8">
        <v>20</v>
      </c>
      <c r="J12" s="8">
        <v>20</v>
      </c>
      <c r="K12" s="8">
        <v>20</v>
      </c>
      <c r="L12" s="8">
        <v>20</v>
      </c>
      <c r="M12" s="9">
        <f t="shared" si="1"/>
        <v>20</v>
      </c>
      <c r="N12" s="8">
        <v>20</v>
      </c>
      <c r="O12" s="8">
        <v>20</v>
      </c>
      <c r="P12" s="8">
        <v>20</v>
      </c>
      <c r="Q12" s="8">
        <v>20</v>
      </c>
      <c r="R12" s="8">
        <v>20</v>
      </c>
      <c r="S12" s="9">
        <f t="shared" si="2"/>
        <v>20</v>
      </c>
      <c r="T12" s="8">
        <v>20</v>
      </c>
      <c r="U12" s="8">
        <v>20</v>
      </c>
      <c r="V12" s="8">
        <v>20</v>
      </c>
      <c r="W12" s="8">
        <v>20</v>
      </c>
      <c r="X12" s="8">
        <v>20</v>
      </c>
      <c r="Y12" s="9">
        <f t="shared" si="3"/>
        <v>20</v>
      </c>
      <c r="Z12" s="10">
        <v>120</v>
      </c>
      <c r="AA12" s="10">
        <v>120</v>
      </c>
      <c r="AB12" s="10">
        <v>120</v>
      </c>
      <c r="AC12" s="10">
        <v>120</v>
      </c>
      <c r="AD12" s="10">
        <v>120</v>
      </c>
      <c r="AE12" s="15">
        <f t="shared" si="4"/>
        <v>120</v>
      </c>
      <c r="AF12" s="11">
        <f t="shared" si="5"/>
        <v>215</v>
      </c>
      <c r="AG12" s="20">
        <v>430.84</v>
      </c>
      <c r="AH12" s="12">
        <f t="shared" si="6"/>
        <v>645.83999999999992</v>
      </c>
      <c r="AI12" s="13">
        <v>3</v>
      </c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ht="15.75" thickBot="1" x14ac:dyDescent="0.3">
      <c r="A13" t="s">
        <v>21</v>
      </c>
      <c r="B13" s="6">
        <v>50</v>
      </c>
      <c r="C13" s="6">
        <v>50</v>
      </c>
      <c r="D13" s="6">
        <v>50</v>
      </c>
      <c r="E13" s="6">
        <v>50</v>
      </c>
      <c r="F13" s="6">
        <v>50</v>
      </c>
      <c r="G13" s="7">
        <f t="shared" si="0"/>
        <v>50</v>
      </c>
      <c r="H13" s="8">
        <v>35</v>
      </c>
      <c r="I13" s="8">
        <v>35</v>
      </c>
      <c r="J13" s="8">
        <v>35</v>
      </c>
      <c r="K13" s="8">
        <v>35</v>
      </c>
      <c r="L13" s="8">
        <v>35</v>
      </c>
      <c r="M13" s="9">
        <f t="shared" si="1"/>
        <v>35</v>
      </c>
      <c r="N13" s="8">
        <v>35</v>
      </c>
      <c r="O13" s="8">
        <v>35</v>
      </c>
      <c r="P13" s="8">
        <v>35</v>
      </c>
      <c r="Q13" s="8">
        <v>35</v>
      </c>
      <c r="R13" s="8">
        <v>35</v>
      </c>
      <c r="S13" s="9">
        <f t="shared" si="2"/>
        <v>35</v>
      </c>
      <c r="T13" s="8">
        <v>30</v>
      </c>
      <c r="U13" s="8">
        <v>30</v>
      </c>
      <c r="V13" s="8">
        <v>30</v>
      </c>
      <c r="W13" s="8">
        <v>30</v>
      </c>
      <c r="X13" s="8">
        <v>30</v>
      </c>
      <c r="Y13" s="9">
        <f t="shared" si="3"/>
        <v>30</v>
      </c>
      <c r="Z13" s="10">
        <v>200</v>
      </c>
      <c r="AA13" s="10">
        <v>200</v>
      </c>
      <c r="AB13" s="10">
        <v>200</v>
      </c>
      <c r="AC13" s="10">
        <v>200</v>
      </c>
      <c r="AD13" s="10">
        <v>200</v>
      </c>
      <c r="AE13" s="15">
        <f t="shared" si="4"/>
        <v>200</v>
      </c>
      <c r="AF13" s="11">
        <f t="shared" si="5"/>
        <v>350</v>
      </c>
      <c r="AG13" s="20">
        <v>350.31</v>
      </c>
      <c r="AH13" s="12">
        <f t="shared" si="6"/>
        <v>700.31</v>
      </c>
      <c r="AI13" s="13">
        <v>1</v>
      </c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ht="15.75" thickBot="1" x14ac:dyDescent="0.3">
      <c r="A14" t="s">
        <v>22</v>
      </c>
      <c r="B14" s="6">
        <v>40</v>
      </c>
      <c r="C14" s="6">
        <v>40</v>
      </c>
      <c r="D14" s="6">
        <v>40</v>
      </c>
      <c r="E14" s="6">
        <v>40</v>
      </c>
      <c r="F14" s="6">
        <v>40</v>
      </c>
      <c r="G14" s="7">
        <f t="shared" ref="G14" si="7">AVERAGE(B14:F14)</f>
        <v>40</v>
      </c>
      <c r="H14" s="8">
        <v>25</v>
      </c>
      <c r="I14" s="8">
        <v>25</v>
      </c>
      <c r="J14" s="8">
        <v>25</v>
      </c>
      <c r="K14" s="8">
        <v>25</v>
      </c>
      <c r="L14" s="8">
        <v>25</v>
      </c>
      <c r="M14" s="9">
        <f t="shared" ref="M14" si="8">AVERAGE(H14:L14)</f>
        <v>25</v>
      </c>
      <c r="N14" s="8">
        <v>25</v>
      </c>
      <c r="O14" s="8">
        <v>25</v>
      </c>
      <c r="P14" s="8">
        <v>25</v>
      </c>
      <c r="Q14" s="8">
        <v>25</v>
      </c>
      <c r="R14" s="8">
        <v>25</v>
      </c>
      <c r="S14" s="9">
        <f t="shared" ref="S14" si="9">AVERAGE(N14:R14)</f>
        <v>25</v>
      </c>
      <c r="T14" s="8">
        <v>20</v>
      </c>
      <c r="U14" s="8">
        <v>20</v>
      </c>
      <c r="V14" s="8">
        <v>20</v>
      </c>
      <c r="W14" s="8">
        <v>20</v>
      </c>
      <c r="X14" s="8">
        <v>20</v>
      </c>
      <c r="Y14" s="9">
        <f t="shared" ref="Y14" si="10">AVERAGE(T14:X14)</f>
        <v>20</v>
      </c>
      <c r="Z14" s="10">
        <v>120</v>
      </c>
      <c r="AA14" s="10">
        <v>120</v>
      </c>
      <c r="AB14" s="10">
        <v>120</v>
      </c>
      <c r="AC14" s="10">
        <v>120</v>
      </c>
      <c r="AD14" s="10">
        <v>120</v>
      </c>
      <c r="AE14" s="15">
        <f t="shared" ref="AE14" si="11">AVERAGE(Z14:AD14)</f>
        <v>120</v>
      </c>
      <c r="AF14" s="11">
        <f t="shared" ref="AF14" si="12">SUM(G14,M14,S14,Y14,AE14)</f>
        <v>230</v>
      </c>
      <c r="AG14" s="20">
        <v>291.83999999999997</v>
      </c>
      <c r="AH14" s="12">
        <f t="shared" ref="AH14" si="13">SUM(AF14+AG14)</f>
        <v>521.83999999999992</v>
      </c>
      <c r="AI14" s="13">
        <v>4</v>
      </c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21" spans="1:47" ht="15.75" thickBot="1" x14ac:dyDescent="0.3"/>
    <row r="22" spans="1:47" ht="15.75" customHeight="1" thickBot="1" x14ac:dyDescent="0.3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9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ht="50.25" customHeight="1" thickBot="1" x14ac:dyDescent="0.3">
      <c r="A23" s="30" t="s">
        <v>2</v>
      </c>
      <c r="B23" s="32" t="s">
        <v>13</v>
      </c>
      <c r="C23" s="33"/>
      <c r="D23" s="33"/>
      <c r="E23" s="33"/>
      <c r="F23" s="33"/>
      <c r="G23" s="34"/>
      <c r="H23" s="61" t="s">
        <v>4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  <c r="Z23" s="47" t="s">
        <v>14</v>
      </c>
      <c r="AA23" s="48"/>
      <c r="AB23" s="48"/>
      <c r="AC23" s="48"/>
      <c r="AD23" s="48"/>
      <c r="AE23" s="49"/>
      <c r="AF23" s="53" t="s">
        <v>15</v>
      </c>
      <c r="AG23" s="30" t="s">
        <v>16</v>
      </c>
      <c r="AH23" s="55" t="s">
        <v>1</v>
      </c>
      <c r="AI23" s="57" t="s">
        <v>7</v>
      </c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ht="39" customHeight="1" thickBot="1" x14ac:dyDescent="0.3">
      <c r="A24" s="30"/>
      <c r="B24" s="35"/>
      <c r="C24" s="36"/>
      <c r="D24" s="36"/>
      <c r="E24" s="36"/>
      <c r="F24" s="36"/>
      <c r="G24" s="37"/>
      <c r="H24" s="58" t="s">
        <v>5</v>
      </c>
      <c r="I24" s="59"/>
      <c r="J24" s="59"/>
      <c r="K24" s="59"/>
      <c r="L24" s="59"/>
      <c r="M24" s="60"/>
      <c r="N24" s="58" t="s">
        <v>6</v>
      </c>
      <c r="O24" s="59"/>
      <c r="P24" s="59"/>
      <c r="Q24" s="59"/>
      <c r="R24" s="59"/>
      <c r="S24" s="60"/>
      <c r="T24" s="58" t="s">
        <v>0</v>
      </c>
      <c r="U24" s="59"/>
      <c r="V24" s="59"/>
      <c r="W24" s="59"/>
      <c r="X24" s="59"/>
      <c r="Y24" s="60"/>
      <c r="Z24" s="50"/>
      <c r="AA24" s="51"/>
      <c r="AB24" s="51"/>
      <c r="AC24" s="51"/>
      <c r="AD24" s="51"/>
      <c r="AE24" s="52"/>
      <c r="AF24" s="53"/>
      <c r="AG24" s="30"/>
      <c r="AH24" s="55"/>
      <c r="AI24" s="55"/>
      <c r="AK24" s="16"/>
      <c r="AL24" s="17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ht="54" customHeight="1" thickBot="1" x14ac:dyDescent="0.3">
      <c r="A25" s="31"/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2" t="s">
        <v>3</v>
      </c>
      <c r="H25" s="3" t="s">
        <v>8</v>
      </c>
      <c r="I25" s="3" t="s">
        <v>9</v>
      </c>
      <c r="J25" s="3" t="s">
        <v>10</v>
      </c>
      <c r="K25" s="3" t="s">
        <v>11</v>
      </c>
      <c r="L25" s="3" t="s">
        <v>12</v>
      </c>
      <c r="M25" s="4" t="s">
        <v>3</v>
      </c>
      <c r="N25" s="3" t="s">
        <v>8</v>
      </c>
      <c r="O25" s="3" t="s">
        <v>9</v>
      </c>
      <c r="P25" s="3" t="s">
        <v>10</v>
      </c>
      <c r="Q25" s="3" t="s">
        <v>11</v>
      </c>
      <c r="R25" s="3" t="s">
        <v>12</v>
      </c>
      <c r="S25" s="4" t="s">
        <v>3</v>
      </c>
      <c r="T25" s="3" t="s">
        <v>8</v>
      </c>
      <c r="U25" s="3" t="s">
        <v>9</v>
      </c>
      <c r="V25" s="3" t="s">
        <v>10</v>
      </c>
      <c r="W25" s="3" t="s">
        <v>11</v>
      </c>
      <c r="X25" s="3" t="s">
        <v>12</v>
      </c>
      <c r="Y25" s="4" t="s">
        <v>3</v>
      </c>
      <c r="Z25" s="5" t="s">
        <v>8</v>
      </c>
      <c r="AA25" s="5" t="s">
        <v>9</v>
      </c>
      <c r="AB25" s="5" t="s">
        <v>10</v>
      </c>
      <c r="AC25" s="5" t="s">
        <v>11</v>
      </c>
      <c r="AD25" s="5" t="s">
        <v>12</v>
      </c>
      <c r="AE25" s="14" t="s">
        <v>3</v>
      </c>
      <c r="AF25" s="54"/>
      <c r="AG25" s="31"/>
      <c r="AH25" s="56"/>
      <c r="AI25" s="5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x14ac:dyDescent="0.25">
      <c r="A26" t="s">
        <v>24</v>
      </c>
      <c r="B26" s="6">
        <v>50</v>
      </c>
      <c r="C26" s="6">
        <v>50</v>
      </c>
      <c r="D26" s="6">
        <v>50</v>
      </c>
      <c r="E26" s="6">
        <v>50</v>
      </c>
      <c r="F26" s="6">
        <v>50</v>
      </c>
      <c r="G26" s="7">
        <f t="shared" ref="G26:G28" si="14">AVERAGE(B26:F26)</f>
        <v>50</v>
      </c>
      <c r="H26" s="8">
        <v>25</v>
      </c>
      <c r="I26" s="8">
        <v>25</v>
      </c>
      <c r="J26" s="8">
        <v>25</v>
      </c>
      <c r="K26" s="8">
        <v>25</v>
      </c>
      <c r="L26" s="8">
        <v>25</v>
      </c>
      <c r="M26" s="9">
        <f t="shared" ref="M26:M28" si="15">AVERAGE(H26:L26)</f>
        <v>25</v>
      </c>
      <c r="N26" s="8">
        <v>25</v>
      </c>
      <c r="O26" s="8">
        <v>25</v>
      </c>
      <c r="P26" s="8">
        <v>25</v>
      </c>
      <c r="Q26" s="8">
        <v>25</v>
      </c>
      <c r="R26" s="8">
        <v>25</v>
      </c>
      <c r="S26" s="9">
        <f t="shared" ref="S26:S28" si="16">AVERAGE(N26:R26)</f>
        <v>25</v>
      </c>
      <c r="T26" s="8">
        <v>20</v>
      </c>
      <c r="U26" s="8">
        <v>20</v>
      </c>
      <c r="V26" s="8">
        <v>20</v>
      </c>
      <c r="W26" s="8">
        <v>20</v>
      </c>
      <c r="X26" s="8">
        <v>20</v>
      </c>
      <c r="Y26" s="9">
        <f t="shared" ref="Y26:Y28" si="17">AVERAGE(T26:X26)</f>
        <v>20</v>
      </c>
      <c r="Z26" s="10">
        <v>200</v>
      </c>
      <c r="AA26" s="10">
        <v>200</v>
      </c>
      <c r="AB26" s="10">
        <v>200</v>
      </c>
      <c r="AC26" s="10">
        <v>200</v>
      </c>
      <c r="AD26" s="10">
        <v>200</v>
      </c>
      <c r="AE26" s="15">
        <f t="shared" ref="AE26:AE28" si="18">AVERAGE(Z26:AD26)</f>
        <v>200</v>
      </c>
      <c r="AF26" s="11">
        <f t="shared" ref="AF26:AF28" si="19">SUM(G26,M26,S26,Y26,AE26)</f>
        <v>320</v>
      </c>
      <c r="AG26" s="19">
        <v>764.98</v>
      </c>
      <c r="AH26" s="12">
        <f t="shared" ref="AH26:AH28" si="20">SUM(AF26+AG26)</f>
        <v>1084.98</v>
      </c>
      <c r="AI26" s="13">
        <v>1</v>
      </c>
      <c r="AJ26" s="22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ht="15.75" thickBot="1" x14ac:dyDescent="0.3">
      <c r="A27" t="s">
        <v>19</v>
      </c>
      <c r="B27" s="6">
        <v>40</v>
      </c>
      <c r="C27" s="6">
        <v>40</v>
      </c>
      <c r="D27" s="6">
        <v>40</v>
      </c>
      <c r="E27" s="6">
        <v>40</v>
      </c>
      <c r="F27" s="6">
        <v>40</v>
      </c>
      <c r="G27" s="7">
        <f t="shared" si="14"/>
        <v>40</v>
      </c>
      <c r="H27" s="8">
        <v>25</v>
      </c>
      <c r="I27" s="8">
        <v>25</v>
      </c>
      <c r="J27" s="8">
        <v>25</v>
      </c>
      <c r="K27" s="8">
        <v>25</v>
      </c>
      <c r="L27" s="8">
        <v>25</v>
      </c>
      <c r="M27" s="9">
        <f t="shared" si="15"/>
        <v>25</v>
      </c>
      <c r="N27" s="8">
        <v>25</v>
      </c>
      <c r="O27" s="8">
        <v>25</v>
      </c>
      <c r="P27" s="8">
        <v>25</v>
      </c>
      <c r="Q27" s="8">
        <v>25</v>
      </c>
      <c r="R27" s="8">
        <v>25</v>
      </c>
      <c r="S27" s="9">
        <f t="shared" si="16"/>
        <v>25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9">
        <f t="shared" si="17"/>
        <v>20</v>
      </c>
      <c r="Z27" s="10">
        <v>120</v>
      </c>
      <c r="AA27" s="10">
        <v>120</v>
      </c>
      <c r="AB27" s="10">
        <v>120</v>
      </c>
      <c r="AC27" s="10">
        <v>120</v>
      </c>
      <c r="AD27" s="10">
        <v>120</v>
      </c>
      <c r="AE27" s="15">
        <f t="shared" si="18"/>
        <v>120</v>
      </c>
      <c r="AF27" s="11">
        <f t="shared" si="19"/>
        <v>230</v>
      </c>
      <c r="AG27" s="21">
        <v>463.55</v>
      </c>
      <c r="AH27" s="12">
        <f t="shared" si="20"/>
        <v>693.55</v>
      </c>
      <c r="AI27" s="13">
        <v>3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ht="15.75" thickBot="1" x14ac:dyDescent="0.3">
      <c r="A28" t="s">
        <v>20</v>
      </c>
      <c r="B28" s="6">
        <v>35</v>
      </c>
      <c r="C28" s="6">
        <v>35</v>
      </c>
      <c r="D28" s="6">
        <v>35</v>
      </c>
      <c r="E28" s="6">
        <v>35</v>
      </c>
      <c r="F28" s="6">
        <v>35</v>
      </c>
      <c r="G28" s="7">
        <f t="shared" si="14"/>
        <v>35</v>
      </c>
      <c r="H28" s="8">
        <v>20</v>
      </c>
      <c r="I28" s="8">
        <v>20</v>
      </c>
      <c r="J28" s="8">
        <v>20</v>
      </c>
      <c r="K28" s="8">
        <v>20</v>
      </c>
      <c r="L28" s="8">
        <v>20</v>
      </c>
      <c r="M28" s="9">
        <f t="shared" si="15"/>
        <v>20</v>
      </c>
      <c r="N28" s="8">
        <v>20</v>
      </c>
      <c r="O28" s="8">
        <v>20</v>
      </c>
      <c r="P28" s="8">
        <v>20</v>
      </c>
      <c r="Q28" s="8">
        <v>20</v>
      </c>
      <c r="R28" s="8">
        <v>20</v>
      </c>
      <c r="S28" s="9">
        <f t="shared" si="16"/>
        <v>20</v>
      </c>
      <c r="T28" s="8">
        <v>20</v>
      </c>
      <c r="U28" s="8">
        <v>20</v>
      </c>
      <c r="V28" s="8">
        <v>20</v>
      </c>
      <c r="W28" s="8">
        <v>20</v>
      </c>
      <c r="X28" s="8">
        <v>20</v>
      </c>
      <c r="Y28" s="9">
        <f t="shared" si="17"/>
        <v>20</v>
      </c>
      <c r="Z28" s="10">
        <v>120</v>
      </c>
      <c r="AA28" s="10">
        <v>120</v>
      </c>
      <c r="AB28" s="10">
        <v>120</v>
      </c>
      <c r="AC28" s="10">
        <v>120</v>
      </c>
      <c r="AD28" s="10">
        <v>120</v>
      </c>
      <c r="AE28" s="15">
        <f t="shared" si="18"/>
        <v>120</v>
      </c>
      <c r="AF28" s="11">
        <f t="shared" si="19"/>
        <v>215</v>
      </c>
      <c r="AG28" s="20">
        <v>430.84</v>
      </c>
      <c r="AH28" s="12">
        <f t="shared" si="20"/>
        <v>645.83999999999992</v>
      </c>
      <c r="AI28" s="13">
        <v>4</v>
      </c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</row>
    <row r="29" spans="1:47" ht="15.75" thickBot="1" x14ac:dyDescent="0.3">
      <c r="A29" t="s">
        <v>21</v>
      </c>
      <c r="B29" s="6">
        <v>50</v>
      </c>
      <c r="C29" s="6">
        <v>50</v>
      </c>
      <c r="D29" s="6">
        <v>50</v>
      </c>
      <c r="E29" s="6">
        <v>50</v>
      </c>
      <c r="F29" s="6">
        <v>50</v>
      </c>
      <c r="G29" s="7">
        <f t="shared" ref="G29:G30" si="21">AVERAGE(B29:F29)</f>
        <v>50</v>
      </c>
      <c r="H29" s="8">
        <v>35</v>
      </c>
      <c r="I29" s="8">
        <v>35</v>
      </c>
      <c r="J29" s="8">
        <v>35</v>
      </c>
      <c r="K29" s="8">
        <v>35</v>
      </c>
      <c r="L29" s="8">
        <v>35</v>
      </c>
      <c r="M29" s="9">
        <f t="shared" ref="M29:M30" si="22">AVERAGE(H29:L29)</f>
        <v>35</v>
      </c>
      <c r="N29" s="8">
        <v>35</v>
      </c>
      <c r="O29" s="8">
        <v>35</v>
      </c>
      <c r="P29" s="8">
        <v>35</v>
      </c>
      <c r="Q29" s="8">
        <v>35</v>
      </c>
      <c r="R29" s="8">
        <v>35</v>
      </c>
      <c r="S29" s="9">
        <f t="shared" ref="S29:S30" si="23">AVERAGE(N29:R29)</f>
        <v>35</v>
      </c>
      <c r="T29" s="8">
        <v>30</v>
      </c>
      <c r="U29" s="8">
        <v>30</v>
      </c>
      <c r="V29" s="8">
        <v>30</v>
      </c>
      <c r="W29" s="8">
        <v>30</v>
      </c>
      <c r="X29" s="8">
        <v>30</v>
      </c>
      <c r="Y29" s="9">
        <f t="shared" ref="Y29:Y30" si="24">AVERAGE(T29:X29)</f>
        <v>30</v>
      </c>
      <c r="Z29" s="10">
        <v>200</v>
      </c>
      <c r="AA29" s="10">
        <v>200</v>
      </c>
      <c r="AB29" s="10">
        <v>200</v>
      </c>
      <c r="AC29" s="10">
        <v>200</v>
      </c>
      <c r="AD29" s="10">
        <v>200</v>
      </c>
      <c r="AE29" s="15">
        <f t="shared" ref="AE29:AE30" si="25">AVERAGE(Z29:AD29)</f>
        <v>200</v>
      </c>
      <c r="AF29" s="11">
        <f t="shared" ref="AF29:AF30" si="26">SUM(G29,M29,S29,Y29,AE29)</f>
        <v>350</v>
      </c>
      <c r="AG29" s="20">
        <v>350.31</v>
      </c>
      <c r="AH29" s="12">
        <f t="shared" ref="AH29:AH30" si="27">SUM(AF29+AG29)</f>
        <v>700.31</v>
      </c>
      <c r="AI29" s="13">
        <v>2</v>
      </c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ht="15.75" thickBot="1" x14ac:dyDescent="0.3">
      <c r="A30" t="s">
        <v>25</v>
      </c>
      <c r="B30" s="6">
        <v>20</v>
      </c>
      <c r="C30" s="6">
        <v>20</v>
      </c>
      <c r="D30" s="6">
        <v>20</v>
      </c>
      <c r="E30" s="6">
        <v>20</v>
      </c>
      <c r="F30" s="6">
        <v>20</v>
      </c>
      <c r="G30" s="7">
        <f t="shared" si="21"/>
        <v>20</v>
      </c>
      <c r="H30" s="8">
        <v>15</v>
      </c>
      <c r="I30" s="8">
        <v>15</v>
      </c>
      <c r="J30" s="8">
        <v>15</v>
      </c>
      <c r="K30" s="8">
        <v>15</v>
      </c>
      <c r="L30" s="8">
        <v>15</v>
      </c>
      <c r="M30" s="9">
        <f t="shared" si="22"/>
        <v>15</v>
      </c>
      <c r="N30" s="8">
        <v>15</v>
      </c>
      <c r="O30" s="8">
        <v>15</v>
      </c>
      <c r="P30" s="8">
        <v>15</v>
      </c>
      <c r="Q30" s="8">
        <v>15</v>
      </c>
      <c r="R30" s="8">
        <v>15</v>
      </c>
      <c r="S30" s="9">
        <f t="shared" si="23"/>
        <v>15</v>
      </c>
      <c r="T30" s="8">
        <v>15</v>
      </c>
      <c r="U30" s="8">
        <v>15</v>
      </c>
      <c r="V30" s="8">
        <v>15</v>
      </c>
      <c r="W30" s="8">
        <v>15</v>
      </c>
      <c r="X30" s="8">
        <v>15</v>
      </c>
      <c r="Y30" s="9">
        <f t="shared" si="24"/>
        <v>15</v>
      </c>
      <c r="Z30" s="10">
        <v>100</v>
      </c>
      <c r="AA30" s="10">
        <v>100</v>
      </c>
      <c r="AB30" s="10">
        <v>100</v>
      </c>
      <c r="AC30" s="10">
        <v>100</v>
      </c>
      <c r="AD30" s="10">
        <v>100</v>
      </c>
      <c r="AE30" s="15">
        <f t="shared" si="25"/>
        <v>100</v>
      </c>
      <c r="AF30" s="11">
        <f t="shared" si="26"/>
        <v>165</v>
      </c>
      <c r="AG30" s="20">
        <v>198.61</v>
      </c>
      <c r="AH30" s="12">
        <f t="shared" si="27"/>
        <v>363.61</v>
      </c>
      <c r="AI30" s="13">
        <v>5</v>
      </c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</row>
    <row r="33" spans="1:47" ht="15.75" thickBot="1" x14ac:dyDescent="0.3"/>
    <row r="34" spans="1:47" ht="15.75" customHeight="1" thickBot="1" x14ac:dyDescent="0.3">
      <c r="A34" s="27" t="s">
        <v>26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9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</row>
    <row r="35" spans="1:47" ht="50.25" customHeight="1" thickBot="1" x14ac:dyDescent="0.3">
      <c r="A35" s="30" t="s">
        <v>2</v>
      </c>
      <c r="B35" s="32" t="s">
        <v>13</v>
      </c>
      <c r="C35" s="33"/>
      <c r="D35" s="33"/>
      <c r="E35" s="33"/>
      <c r="F35" s="33"/>
      <c r="G35" s="34"/>
      <c r="H35" s="61" t="s">
        <v>4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3"/>
      <c r="Z35" s="47" t="s">
        <v>14</v>
      </c>
      <c r="AA35" s="48"/>
      <c r="AB35" s="48"/>
      <c r="AC35" s="48"/>
      <c r="AD35" s="48"/>
      <c r="AE35" s="49"/>
      <c r="AF35" s="53" t="s">
        <v>15</v>
      </c>
      <c r="AG35" s="30" t="s">
        <v>16</v>
      </c>
      <c r="AH35" s="55" t="s">
        <v>1</v>
      </c>
      <c r="AI35" s="57" t="s">
        <v>7</v>
      </c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1:47" ht="39" customHeight="1" thickBot="1" x14ac:dyDescent="0.3">
      <c r="A36" s="30"/>
      <c r="B36" s="35"/>
      <c r="C36" s="36"/>
      <c r="D36" s="36"/>
      <c r="E36" s="36"/>
      <c r="F36" s="36"/>
      <c r="G36" s="37"/>
      <c r="H36" s="58" t="s">
        <v>5</v>
      </c>
      <c r="I36" s="59"/>
      <c r="J36" s="59"/>
      <c r="K36" s="59"/>
      <c r="L36" s="59"/>
      <c r="M36" s="60"/>
      <c r="N36" s="58" t="s">
        <v>6</v>
      </c>
      <c r="O36" s="59"/>
      <c r="P36" s="59"/>
      <c r="Q36" s="59"/>
      <c r="R36" s="59"/>
      <c r="S36" s="60"/>
      <c r="T36" s="58" t="s">
        <v>0</v>
      </c>
      <c r="U36" s="59"/>
      <c r="V36" s="59"/>
      <c r="W36" s="59"/>
      <c r="X36" s="59"/>
      <c r="Y36" s="60"/>
      <c r="Z36" s="50"/>
      <c r="AA36" s="51"/>
      <c r="AB36" s="51"/>
      <c r="AC36" s="51"/>
      <c r="AD36" s="51"/>
      <c r="AE36" s="52"/>
      <c r="AF36" s="53"/>
      <c r="AG36" s="30"/>
      <c r="AH36" s="55"/>
      <c r="AI36" s="55"/>
      <c r="AK36" s="16"/>
      <c r="AL36" s="17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ht="54" customHeight="1" thickBot="1" x14ac:dyDescent="0.3">
      <c r="A37" s="31"/>
      <c r="B37" s="1" t="s">
        <v>8</v>
      </c>
      <c r="C37" s="1" t="s">
        <v>9</v>
      </c>
      <c r="D37" s="1" t="s">
        <v>10</v>
      </c>
      <c r="E37" s="1" t="s">
        <v>11</v>
      </c>
      <c r="F37" s="1" t="s">
        <v>12</v>
      </c>
      <c r="G37" s="2" t="s">
        <v>3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4" t="s">
        <v>3</v>
      </c>
      <c r="N37" s="3" t="s">
        <v>8</v>
      </c>
      <c r="O37" s="3" t="s">
        <v>9</v>
      </c>
      <c r="P37" s="3" t="s">
        <v>10</v>
      </c>
      <c r="Q37" s="3" t="s">
        <v>11</v>
      </c>
      <c r="R37" s="3" t="s">
        <v>12</v>
      </c>
      <c r="S37" s="4" t="s">
        <v>3</v>
      </c>
      <c r="T37" s="3" t="s">
        <v>8</v>
      </c>
      <c r="U37" s="3" t="s">
        <v>9</v>
      </c>
      <c r="V37" s="3" t="s">
        <v>10</v>
      </c>
      <c r="W37" s="3" t="s">
        <v>11</v>
      </c>
      <c r="X37" s="3" t="s">
        <v>12</v>
      </c>
      <c r="Y37" s="4" t="s">
        <v>3</v>
      </c>
      <c r="Z37" s="5" t="s">
        <v>8</v>
      </c>
      <c r="AA37" s="5" t="s">
        <v>9</v>
      </c>
      <c r="AB37" s="5" t="s">
        <v>10</v>
      </c>
      <c r="AC37" s="5" t="s">
        <v>11</v>
      </c>
      <c r="AD37" s="5" t="s">
        <v>12</v>
      </c>
      <c r="AE37" s="14" t="s">
        <v>3</v>
      </c>
      <c r="AF37" s="54"/>
      <c r="AG37" s="31"/>
      <c r="AH37" s="56"/>
      <c r="AI37" s="5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ht="15.75" thickBot="1" x14ac:dyDescent="0.3">
      <c r="A38" t="s">
        <v>27</v>
      </c>
      <c r="B38" s="6">
        <v>35</v>
      </c>
      <c r="C38" s="6">
        <v>35</v>
      </c>
      <c r="D38" s="6">
        <v>35</v>
      </c>
      <c r="E38" s="6">
        <v>35</v>
      </c>
      <c r="F38" s="6">
        <v>35</v>
      </c>
      <c r="G38" s="7">
        <f t="shared" ref="G38:G42" si="28">AVERAGE(B38:F38)</f>
        <v>35</v>
      </c>
      <c r="H38" s="8">
        <v>25</v>
      </c>
      <c r="I38" s="8">
        <v>25</v>
      </c>
      <c r="J38" s="8">
        <v>25</v>
      </c>
      <c r="K38" s="8">
        <v>25</v>
      </c>
      <c r="L38" s="8">
        <v>25</v>
      </c>
      <c r="M38" s="9">
        <f t="shared" ref="M38:M42" si="29">AVERAGE(H38:L38)</f>
        <v>25</v>
      </c>
      <c r="N38" s="8">
        <v>25</v>
      </c>
      <c r="O38" s="8">
        <v>25</v>
      </c>
      <c r="P38" s="8">
        <v>25</v>
      </c>
      <c r="Q38" s="8">
        <v>25</v>
      </c>
      <c r="R38" s="8">
        <v>25</v>
      </c>
      <c r="S38" s="9">
        <f t="shared" ref="S38:S42" si="30">AVERAGE(N38:R38)</f>
        <v>25</v>
      </c>
      <c r="T38" s="8">
        <v>20</v>
      </c>
      <c r="U38" s="8">
        <v>20</v>
      </c>
      <c r="V38" s="8">
        <v>20</v>
      </c>
      <c r="W38" s="8">
        <v>20</v>
      </c>
      <c r="X38" s="8">
        <v>20</v>
      </c>
      <c r="Y38" s="9">
        <f t="shared" ref="Y38:Y42" si="31">AVERAGE(T38:X38)</f>
        <v>20</v>
      </c>
      <c r="Z38" s="10">
        <v>80</v>
      </c>
      <c r="AA38" s="10">
        <v>80</v>
      </c>
      <c r="AB38" s="10">
        <v>80</v>
      </c>
      <c r="AC38" s="10">
        <v>80</v>
      </c>
      <c r="AD38" s="10">
        <v>80</v>
      </c>
      <c r="AE38" s="15">
        <f t="shared" ref="AE38:AE42" si="32">AVERAGE(Z38:AD38)</f>
        <v>80</v>
      </c>
      <c r="AF38" s="11">
        <f t="shared" ref="AF38:AF42" si="33">SUM(G38,M38,S38,Y38,AE38)</f>
        <v>185</v>
      </c>
      <c r="AG38" s="19">
        <v>383.28</v>
      </c>
      <c r="AH38" s="12">
        <f t="shared" ref="AH38:AH42" si="34">SUM(AF38+AG38)</f>
        <v>568.28</v>
      </c>
      <c r="AI38" s="13">
        <v>3</v>
      </c>
      <c r="AJ38" s="22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</row>
    <row r="39" spans="1:47" ht="15.75" thickBot="1" x14ac:dyDescent="0.3">
      <c r="A39" t="s">
        <v>21</v>
      </c>
      <c r="B39" s="6">
        <v>50</v>
      </c>
      <c r="C39" s="6">
        <v>50</v>
      </c>
      <c r="D39" s="6">
        <v>50</v>
      </c>
      <c r="E39" s="6">
        <v>50</v>
      </c>
      <c r="F39" s="6">
        <v>50</v>
      </c>
      <c r="G39" s="7">
        <f t="shared" si="28"/>
        <v>50</v>
      </c>
      <c r="H39" s="8">
        <v>35</v>
      </c>
      <c r="I39" s="8">
        <v>35</v>
      </c>
      <c r="J39" s="8">
        <v>35</v>
      </c>
      <c r="K39" s="8">
        <v>35</v>
      </c>
      <c r="L39" s="8">
        <v>35</v>
      </c>
      <c r="M39" s="9">
        <f t="shared" si="29"/>
        <v>35</v>
      </c>
      <c r="N39" s="8">
        <v>35</v>
      </c>
      <c r="O39" s="8">
        <v>35</v>
      </c>
      <c r="P39" s="8">
        <v>35</v>
      </c>
      <c r="Q39" s="8">
        <v>35</v>
      </c>
      <c r="R39" s="8">
        <v>35</v>
      </c>
      <c r="S39" s="9">
        <f t="shared" si="30"/>
        <v>35</v>
      </c>
      <c r="T39" s="8">
        <v>30</v>
      </c>
      <c r="U39" s="8">
        <v>30</v>
      </c>
      <c r="V39" s="8">
        <v>30</v>
      </c>
      <c r="W39" s="8">
        <v>30</v>
      </c>
      <c r="X39" s="8">
        <v>30</v>
      </c>
      <c r="Y39" s="9">
        <f t="shared" si="31"/>
        <v>30</v>
      </c>
      <c r="Z39" s="10">
        <v>200</v>
      </c>
      <c r="AA39" s="10">
        <v>200</v>
      </c>
      <c r="AB39" s="10">
        <v>200</v>
      </c>
      <c r="AC39" s="10">
        <v>200</v>
      </c>
      <c r="AD39" s="10">
        <v>200</v>
      </c>
      <c r="AE39" s="15">
        <f t="shared" si="32"/>
        <v>200</v>
      </c>
      <c r="AF39" s="11">
        <f t="shared" si="33"/>
        <v>350</v>
      </c>
      <c r="AG39" s="20">
        <v>350.31</v>
      </c>
      <c r="AH39" s="12">
        <f t="shared" si="34"/>
        <v>700.31</v>
      </c>
      <c r="AI39" s="13">
        <v>1</v>
      </c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</row>
    <row r="40" spans="1:47" ht="15.75" thickBot="1" x14ac:dyDescent="0.3">
      <c r="A40" t="s">
        <v>28</v>
      </c>
      <c r="B40" s="6">
        <v>35</v>
      </c>
      <c r="C40" s="6">
        <v>35</v>
      </c>
      <c r="D40" s="6">
        <v>35</v>
      </c>
      <c r="E40" s="6">
        <v>35</v>
      </c>
      <c r="F40" s="6">
        <v>35</v>
      </c>
      <c r="G40" s="7">
        <f t="shared" si="28"/>
        <v>35</v>
      </c>
      <c r="H40" s="8">
        <v>25</v>
      </c>
      <c r="I40" s="8">
        <v>25</v>
      </c>
      <c r="J40" s="8">
        <v>25</v>
      </c>
      <c r="K40" s="8">
        <v>25</v>
      </c>
      <c r="L40" s="8">
        <v>25</v>
      </c>
      <c r="M40" s="9">
        <f t="shared" si="29"/>
        <v>25</v>
      </c>
      <c r="N40" s="8">
        <v>25</v>
      </c>
      <c r="O40" s="8">
        <v>25</v>
      </c>
      <c r="P40" s="8">
        <v>25</v>
      </c>
      <c r="Q40" s="8">
        <v>25</v>
      </c>
      <c r="R40" s="8">
        <v>25</v>
      </c>
      <c r="S40" s="9">
        <f t="shared" si="30"/>
        <v>25</v>
      </c>
      <c r="T40" s="8">
        <v>15</v>
      </c>
      <c r="U40" s="8">
        <v>15</v>
      </c>
      <c r="V40" s="8">
        <v>15</v>
      </c>
      <c r="W40" s="8">
        <v>15</v>
      </c>
      <c r="X40" s="8">
        <v>15</v>
      </c>
      <c r="Y40" s="9">
        <f t="shared" si="31"/>
        <v>15</v>
      </c>
      <c r="Z40" s="10">
        <v>120</v>
      </c>
      <c r="AA40" s="10">
        <v>120</v>
      </c>
      <c r="AB40" s="10">
        <v>120</v>
      </c>
      <c r="AC40" s="10">
        <v>120</v>
      </c>
      <c r="AD40" s="10">
        <v>120</v>
      </c>
      <c r="AE40" s="15">
        <f t="shared" si="32"/>
        <v>120</v>
      </c>
      <c r="AF40" s="11">
        <f t="shared" si="33"/>
        <v>220</v>
      </c>
      <c r="AG40" s="20">
        <v>324</v>
      </c>
      <c r="AH40" s="12">
        <f t="shared" si="34"/>
        <v>544</v>
      </c>
      <c r="AI40" s="13">
        <v>4</v>
      </c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</row>
    <row r="41" spans="1:47" ht="15.75" thickBot="1" x14ac:dyDescent="0.3">
      <c r="A41" t="s">
        <v>30</v>
      </c>
      <c r="B41" s="6">
        <v>50</v>
      </c>
      <c r="C41" s="6">
        <v>50</v>
      </c>
      <c r="D41" s="6">
        <v>50</v>
      </c>
      <c r="E41" s="6">
        <v>50</v>
      </c>
      <c r="F41" s="6">
        <v>50</v>
      </c>
      <c r="G41" s="7">
        <f t="shared" si="28"/>
        <v>50</v>
      </c>
      <c r="H41" s="8">
        <v>35</v>
      </c>
      <c r="I41" s="8">
        <v>35</v>
      </c>
      <c r="J41" s="8">
        <v>35</v>
      </c>
      <c r="K41" s="8">
        <v>35</v>
      </c>
      <c r="L41" s="8">
        <v>35</v>
      </c>
      <c r="M41" s="9">
        <f t="shared" si="29"/>
        <v>35</v>
      </c>
      <c r="N41" s="8">
        <v>35</v>
      </c>
      <c r="O41" s="8">
        <v>35</v>
      </c>
      <c r="P41" s="8">
        <v>35</v>
      </c>
      <c r="Q41" s="8">
        <v>35</v>
      </c>
      <c r="R41" s="8">
        <v>35</v>
      </c>
      <c r="S41" s="9">
        <f t="shared" si="30"/>
        <v>35</v>
      </c>
      <c r="T41" s="8">
        <v>30</v>
      </c>
      <c r="U41" s="8">
        <v>30</v>
      </c>
      <c r="V41" s="8">
        <v>30</v>
      </c>
      <c r="W41" s="8">
        <v>30</v>
      </c>
      <c r="X41" s="8">
        <v>30</v>
      </c>
      <c r="Y41" s="9">
        <f t="shared" si="31"/>
        <v>30</v>
      </c>
      <c r="Z41" s="10">
        <v>200</v>
      </c>
      <c r="AA41" s="10">
        <v>200</v>
      </c>
      <c r="AB41" s="10">
        <v>200</v>
      </c>
      <c r="AC41" s="10">
        <v>200</v>
      </c>
      <c r="AD41" s="10">
        <v>200</v>
      </c>
      <c r="AE41" s="15">
        <f t="shared" si="32"/>
        <v>200</v>
      </c>
      <c r="AF41" s="11">
        <f t="shared" si="33"/>
        <v>350</v>
      </c>
      <c r="AG41">
        <v>227.08</v>
      </c>
      <c r="AH41" s="12">
        <f t="shared" si="34"/>
        <v>577.08000000000004</v>
      </c>
      <c r="AI41" s="13">
        <v>2</v>
      </c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</row>
    <row r="42" spans="1:47" ht="15.75" thickBot="1" x14ac:dyDescent="0.3">
      <c r="A42" t="s">
        <v>29</v>
      </c>
      <c r="B42" s="6">
        <v>35</v>
      </c>
      <c r="C42" s="6">
        <v>35</v>
      </c>
      <c r="D42" s="6">
        <v>35</v>
      </c>
      <c r="E42" s="6">
        <v>35</v>
      </c>
      <c r="F42" s="6">
        <v>35</v>
      </c>
      <c r="G42" s="7">
        <f t="shared" si="28"/>
        <v>35</v>
      </c>
      <c r="H42" s="8">
        <v>25</v>
      </c>
      <c r="I42" s="8">
        <v>25</v>
      </c>
      <c r="J42" s="8">
        <v>25</v>
      </c>
      <c r="K42" s="8">
        <v>25</v>
      </c>
      <c r="L42" s="8">
        <v>25</v>
      </c>
      <c r="M42" s="9">
        <f t="shared" si="29"/>
        <v>25</v>
      </c>
      <c r="N42" s="8">
        <v>25</v>
      </c>
      <c r="O42" s="8">
        <v>25</v>
      </c>
      <c r="P42" s="8">
        <v>25</v>
      </c>
      <c r="Q42" s="8">
        <v>25</v>
      </c>
      <c r="R42" s="8">
        <v>25</v>
      </c>
      <c r="S42" s="9">
        <f t="shared" si="30"/>
        <v>25</v>
      </c>
      <c r="T42" s="8">
        <v>20</v>
      </c>
      <c r="U42" s="8">
        <v>20</v>
      </c>
      <c r="V42" s="8">
        <v>20</v>
      </c>
      <c r="W42" s="8">
        <v>20</v>
      </c>
      <c r="X42" s="8">
        <v>20</v>
      </c>
      <c r="Y42" s="9">
        <f t="shared" si="31"/>
        <v>20</v>
      </c>
      <c r="Z42" s="10">
        <v>120</v>
      </c>
      <c r="AA42" s="10">
        <v>120</v>
      </c>
      <c r="AB42" s="10">
        <v>120</v>
      </c>
      <c r="AC42" s="10">
        <v>120</v>
      </c>
      <c r="AD42" s="10">
        <v>120</v>
      </c>
      <c r="AE42" s="15">
        <f t="shared" si="32"/>
        <v>120</v>
      </c>
      <c r="AF42" s="11">
        <f t="shared" si="33"/>
        <v>225</v>
      </c>
      <c r="AG42" s="18">
        <v>225.75</v>
      </c>
      <c r="AH42" s="12">
        <f t="shared" si="34"/>
        <v>450.75</v>
      </c>
      <c r="AI42" s="13">
        <v>5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5" spans="1:47" ht="15.75" thickBot="1" x14ac:dyDescent="0.3"/>
    <row r="46" spans="1:47" ht="15.75" thickBot="1" x14ac:dyDescent="0.3">
      <c r="A46" s="27" t="s">
        <v>34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9"/>
    </row>
    <row r="47" spans="1:47" ht="15.75" customHeight="1" thickBot="1" x14ac:dyDescent="0.3">
      <c r="A47" s="30" t="s">
        <v>2</v>
      </c>
      <c r="B47" s="32" t="s">
        <v>13</v>
      </c>
      <c r="C47" s="33"/>
      <c r="D47" s="33"/>
      <c r="E47" s="33"/>
      <c r="F47" s="33"/>
      <c r="G47" s="34"/>
      <c r="H47" s="38" t="s">
        <v>4</v>
      </c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40"/>
      <c r="Z47" s="41" t="s">
        <v>31</v>
      </c>
      <c r="AA47" s="42"/>
      <c r="AB47" s="42"/>
      <c r="AC47" s="42"/>
      <c r="AD47" s="42"/>
      <c r="AE47" s="43"/>
      <c r="AF47" s="47" t="s">
        <v>32</v>
      </c>
      <c r="AG47" s="48"/>
      <c r="AH47" s="48"/>
      <c r="AI47" s="48"/>
      <c r="AJ47" s="48"/>
      <c r="AK47" s="49"/>
      <c r="AL47" s="53" t="s">
        <v>33</v>
      </c>
      <c r="AM47" s="30" t="s">
        <v>16</v>
      </c>
      <c r="AN47" s="55" t="s">
        <v>1</v>
      </c>
      <c r="AO47" s="57" t="s">
        <v>7</v>
      </c>
    </row>
    <row r="48" spans="1:47" ht="61.5" customHeight="1" thickBot="1" x14ac:dyDescent="0.3">
      <c r="A48" s="30"/>
      <c r="B48" s="35"/>
      <c r="C48" s="36"/>
      <c r="D48" s="36"/>
      <c r="E48" s="36"/>
      <c r="F48" s="36"/>
      <c r="G48" s="37"/>
      <c r="H48" s="58" t="s">
        <v>5</v>
      </c>
      <c r="I48" s="59"/>
      <c r="J48" s="59"/>
      <c r="K48" s="59"/>
      <c r="L48" s="59"/>
      <c r="M48" s="60"/>
      <c r="N48" s="58" t="s">
        <v>6</v>
      </c>
      <c r="O48" s="59"/>
      <c r="P48" s="59"/>
      <c r="Q48" s="59"/>
      <c r="R48" s="59"/>
      <c r="S48" s="60"/>
      <c r="T48" s="58" t="s">
        <v>0</v>
      </c>
      <c r="U48" s="59"/>
      <c r="V48" s="59"/>
      <c r="W48" s="59"/>
      <c r="X48" s="59"/>
      <c r="Y48" s="60"/>
      <c r="Z48" s="44"/>
      <c r="AA48" s="45"/>
      <c r="AB48" s="45"/>
      <c r="AC48" s="45"/>
      <c r="AD48" s="45"/>
      <c r="AE48" s="46"/>
      <c r="AF48" s="50"/>
      <c r="AG48" s="51"/>
      <c r="AH48" s="51"/>
      <c r="AI48" s="51"/>
      <c r="AJ48" s="51"/>
      <c r="AK48" s="52"/>
      <c r="AL48" s="53"/>
      <c r="AM48" s="30"/>
      <c r="AN48" s="55"/>
      <c r="AO48" s="55"/>
    </row>
    <row r="49" spans="1:41" ht="51.75" customHeight="1" thickBot="1" x14ac:dyDescent="0.3">
      <c r="A49" s="31"/>
      <c r="B49" s="1" t="s">
        <v>8</v>
      </c>
      <c r="C49" s="1" t="s">
        <v>9</v>
      </c>
      <c r="D49" s="1" t="s">
        <v>10</v>
      </c>
      <c r="E49" s="1" t="s">
        <v>11</v>
      </c>
      <c r="F49" s="1" t="s">
        <v>12</v>
      </c>
      <c r="G49" s="2" t="s">
        <v>3</v>
      </c>
      <c r="H49" s="3" t="s">
        <v>8</v>
      </c>
      <c r="I49" s="3" t="s">
        <v>9</v>
      </c>
      <c r="J49" s="3" t="s">
        <v>10</v>
      </c>
      <c r="K49" s="3" t="s">
        <v>11</v>
      </c>
      <c r="L49" s="3" t="s">
        <v>12</v>
      </c>
      <c r="M49" s="4" t="s">
        <v>3</v>
      </c>
      <c r="N49" s="3" t="s">
        <v>8</v>
      </c>
      <c r="O49" s="3" t="s">
        <v>9</v>
      </c>
      <c r="P49" s="3" t="s">
        <v>10</v>
      </c>
      <c r="Q49" s="3" t="s">
        <v>11</v>
      </c>
      <c r="R49" s="3" t="s">
        <v>12</v>
      </c>
      <c r="S49" s="4" t="s">
        <v>3</v>
      </c>
      <c r="T49" s="3" t="s">
        <v>8</v>
      </c>
      <c r="U49" s="3" t="s">
        <v>9</v>
      </c>
      <c r="V49" s="3" t="s">
        <v>10</v>
      </c>
      <c r="W49" s="3" t="s">
        <v>11</v>
      </c>
      <c r="X49" s="3" t="s">
        <v>12</v>
      </c>
      <c r="Y49" s="4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5" t="s">
        <v>8</v>
      </c>
      <c r="AG49" s="5" t="s">
        <v>9</v>
      </c>
      <c r="AH49" s="5" t="s">
        <v>10</v>
      </c>
      <c r="AI49" s="5" t="s">
        <v>11</v>
      </c>
      <c r="AJ49" s="5" t="s">
        <v>12</v>
      </c>
      <c r="AK49" s="14" t="s">
        <v>3</v>
      </c>
      <c r="AL49" s="54"/>
      <c r="AM49" s="31"/>
      <c r="AN49" s="56"/>
      <c r="AO49" s="56"/>
    </row>
    <row r="50" spans="1:41" ht="15.75" thickBot="1" x14ac:dyDescent="0.3">
      <c r="A50" t="s">
        <v>35</v>
      </c>
      <c r="B50" s="6">
        <v>35</v>
      </c>
      <c r="C50" s="6">
        <v>35</v>
      </c>
      <c r="D50" s="6">
        <v>35</v>
      </c>
      <c r="E50" s="6">
        <v>35</v>
      </c>
      <c r="F50" s="6">
        <v>35</v>
      </c>
      <c r="G50" s="7">
        <f t="shared" ref="G50" si="35">AVERAGE(B50:F50)</f>
        <v>35</v>
      </c>
      <c r="H50" s="8">
        <v>25</v>
      </c>
      <c r="I50" s="8">
        <v>25</v>
      </c>
      <c r="J50" s="8">
        <v>25</v>
      </c>
      <c r="K50" s="8">
        <v>25</v>
      </c>
      <c r="L50" s="8">
        <v>25</v>
      </c>
      <c r="M50" s="9">
        <f t="shared" ref="M50" si="36">AVERAGE(H50:L50)</f>
        <v>25</v>
      </c>
      <c r="N50" s="8">
        <v>25</v>
      </c>
      <c r="O50" s="8">
        <v>25</v>
      </c>
      <c r="P50" s="8">
        <v>25</v>
      </c>
      <c r="Q50" s="8">
        <v>25</v>
      </c>
      <c r="R50" s="8">
        <v>25</v>
      </c>
      <c r="S50" s="9">
        <f t="shared" ref="S50" si="37">AVERAGE(N50:R50)</f>
        <v>25</v>
      </c>
      <c r="T50" s="8">
        <v>20</v>
      </c>
      <c r="U50" s="8">
        <v>20</v>
      </c>
      <c r="V50" s="8">
        <v>20</v>
      </c>
      <c r="W50" s="8">
        <v>20</v>
      </c>
      <c r="X50" s="8">
        <v>20</v>
      </c>
      <c r="Y50" s="9">
        <f t="shared" ref="Y50" si="38">AVERAGE(T50:X50)</f>
        <v>20</v>
      </c>
      <c r="Z50" s="25">
        <v>25</v>
      </c>
      <c r="AA50" s="25">
        <v>25</v>
      </c>
      <c r="AB50" s="25">
        <v>25</v>
      </c>
      <c r="AC50" s="25">
        <v>25</v>
      </c>
      <c r="AD50" s="25">
        <v>25</v>
      </c>
      <c r="AE50" s="26">
        <f>AVERAGE(Z50:AD50)</f>
        <v>25</v>
      </c>
      <c r="AF50" s="10">
        <v>150</v>
      </c>
      <c r="AG50" s="10">
        <v>150</v>
      </c>
      <c r="AH50" s="10">
        <v>150</v>
      </c>
      <c r="AI50" s="10">
        <v>150</v>
      </c>
      <c r="AJ50" s="10">
        <v>150</v>
      </c>
      <c r="AK50" s="15">
        <f>AVERAGE(AF50:AJ50)</f>
        <v>150</v>
      </c>
      <c r="AL50" s="11">
        <f>SUM(G50,M50,S50,Y50,AE50,AK50)</f>
        <v>280</v>
      </c>
      <c r="AM50" s="19">
        <v>71</v>
      </c>
      <c r="AN50" s="12">
        <f>SUM(AL50+AM50)</f>
        <v>351</v>
      </c>
      <c r="AO50" s="13">
        <v>1</v>
      </c>
    </row>
  </sheetData>
  <mergeCells count="49">
    <mergeCell ref="A34:AI34"/>
    <mergeCell ref="A35:A37"/>
    <mergeCell ref="B35:G36"/>
    <mergeCell ref="H35:Y35"/>
    <mergeCell ref="Z35:AE36"/>
    <mergeCell ref="AF35:AF37"/>
    <mergeCell ref="AG35:AG37"/>
    <mergeCell ref="AH35:AH37"/>
    <mergeCell ref="AI35:AI37"/>
    <mergeCell ref="H36:M36"/>
    <mergeCell ref="N36:S36"/>
    <mergeCell ref="T36:Y36"/>
    <mergeCell ref="A22:AI22"/>
    <mergeCell ref="A23:A25"/>
    <mergeCell ref="B23:G24"/>
    <mergeCell ref="H23:Y23"/>
    <mergeCell ref="Z23:AE24"/>
    <mergeCell ref="AF23:AF25"/>
    <mergeCell ref="AG23:AG25"/>
    <mergeCell ref="AH23:AH25"/>
    <mergeCell ref="AI23:AI25"/>
    <mergeCell ref="H24:M24"/>
    <mergeCell ref="N24:S24"/>
    <mergeCell ref="T24:Y24"/>
    <mergeCell ref="A6:AI6"/>
    <mergeCell ref="A7:A9"/>
    <mergeCell ref="B7:G8"/>
    <mergeCell ref="H7:Y7"/>
    <mergeCell ref="Z7:AE8"/>
    <mergeCell ref="AF7:AF9"/>
    <mergeCell ref="AG7:AG9"/>
    <mergeCell ref="AH7:AH9"/>
    <mergeCell ref="AI7:AI9"/>
    <mergeCell ref="H8:M8"/>
    <mergeCell ref="N8:S8"/>
    <mergeCell ref="T8:Y8"/>
    <mergeCell ref="A46:AO46"/>
    <mergeCell ref="A47:A49"/>
    <mergeCell ref="B47:G48"/>
    <mergeCell ref="H47:Y47"/>
    <mergeCell ref="Z47:AE48"/>
    <mergeCell ref="AF47:AK48"/>
    <mergeCell ref="AL47:AL49"/>
    <mergeCell ref="AM47:AM49"/>
    <mergeCell ref="AN47:AN49"/>
    <mergeCell ref="AO47:AO49"/>
    <mergeCell ref="H48:M48"/>
    <mergeCell ref="N48:S48"/>
    <mergeCell ref="T48:Y48"/>
  </mergeCells>
  <pageMargins left="0.7" right="0.7" top="0.75" bottom="0.75" header="0.3" footer="0.3"/>
  <pageSetup paperSize="8" scale="57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ΙΑΤΡΙΚΗ ΒΙΟΠΑΘΟΛΟΓΙΑ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Thomas Zacharis</cp:lastModifiedBy>
  <cp:lastPrinted>2024-05-20T13:01:26Z</cp:lastPrinted>
  <dcterms:created xsi:type="dcterms:W3CDTF">2020-05-12T16:51:23Z</dcterms:created>
  <dcterms:modified xsi:type="dcterms:W3CDTF">2024-06-21T07:46:33Z</dcterms:modified>
</cp:coreProperties>
</file>